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xr:revisionPtr revIDLastSave="0" documentId="8_{57DA0711-BF9D-41F3-A877-4EBB57F7DD94}" xr6:coauthVersionLast="47" xr6:coauthVersionMax="47" xr10:uidLastSave="{00000000-0000-0000-0000-000000000000}"/>
  <bookViews>
    <workbookView xWindow="-120" yWindow="-120" windowWidth="29040" windowHeight="17520" tabRatio="602" firstSheet="1" activeTab="1" xr2:uid="{00000000-000D-0000-FFFF-FFFF00000000}"/>
  </bookViews>
  <sheets>
    <sheet name="Summary" sheetId="11" state="hidden" r:id="rId1"/>
    <sheet name="PCPA" sheetId="15" r:id="rId2"/>
    <sheet name="Action" sheetId="16" r:id="rId3"/>
  </sheets>
  <definedNames>
    <definedName name="_xlnm.Print_Area" localSheetId="0">Summary!$A$1:$G$49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11" l="1"/>
  <c r="B41" i="11" s="1"/>
  <c r="A35" i="11"/>
  <c r="F34" i="11"/>
  <c r="D34" i="11"/>
  <c r="A34" i="11"/>
  <c r="F33" i="11"/>
  <c r="D33" i="11"/>
  <c r="A33" i="11"/>
  <c r="F32" i="11"/>
  <c r="D32" i="11"/>
  <c r="A32" i="11"/>
  <c r="F31" i="11"/>
  <c r="D31" i="11"/>
  <c r="A31" i="11"/>
  <c r="F30" i="11"/>
  <c r="D30" i="11"/>
  <c r="A30" i="11"/>
  <c r="A27" i="11"/>
  <c r="B40" i="11" s="1"/>
  <c r="F26" i="11"/>
  <c r="D26" i="11"/>
  <c r="A26" i="11"/>
  <c r="F25" i="11"/>
  <c r="D25" i="11"/>
  <c r="A25" i="11"/>
  <c r="F24" i="11"/>
  <c r="D24" i="11"/>
  <c r="A24" i="11"/>
  <c r="F23" i="11"/>
  <c r="D23" i="11"/>
  <c r="A23" i="11"/>
  <c r="F22" i="11"/>
  <c r="D22" i="11"/>
  <c r="A22" i="11"/>
  <c r="F21" i="11"/>
  <c r="D21" i="11"/>
  <c r="A21" i="11"/>
  <c r="F20" i="11"/>
  <c r="D20" i="11"/>
  <c r="A20" i="11"/>
  <c r="F19" i="11"/>
  <c r="D19" i="11"/>
  <c r="A19" i="11"/>
  <c r="F18" i="11"/>
  <c r="D18" i="11"/>
  <c r="A18" i="11"/>
  <c r="F17" i="11"/>
  <c r="D17" i="11"/>
  <c r="A17" i="11"/>
  <c r="F16" i="11"/>
  <c r="D16" i="11"/>
  <c r="A16" i="11"/>
  <c r="A13" i="11"/>
  <c r="B39" i="11" s="1"/>
  <c r="D12" i="11"/>
  <c r="A12" i="11"/>
  <c r="F11" i="11"/>
  <c r="D11" i="11"/>
  <c r="A11" i="11"/>
  <c r="F10" i="11"/>
  <c r="D10" i="11"/>
  <c r="A10" i="11"/>
  <c r="F9" i="11"/>
  <c r="D9" i="11"/>
  <c r="A9" i="11"/>
  <c r="F8" i="11"/>
  <c r="D8" i="11"/>
  <c r="A8" i="11"/>
  <c r="F7" i="11"/>
  <c r="D7" i="11"/>
  <c r="A7" i="11"/>
  <c r="D3" i="11"/>
  <c r="A3" i="11"/>
  <c r="F2" i="11"/>
  <c r="D2" i="11"/>
  <c r="A2" i="11"/>
  <c r="A4" i="11" s="1"/>
  <c r="E4" i="11" l="1"/>
  <c r="A38" i="11" s="1"/>
  <c r="G38" i="11" s="1"/>
  <c r="D4" i="11"/>
  <c r="B38" i="11"/>
  <c r="B42" i="11" s="1"/>
  <c r="A42" i="11" s="1"/>
  <c r="G42" i="11" s="1"/>
  <c r="E13" i="11"/>
  <c r="A39" i="11" s="1"/>
  <c r="G39" i="11" s="1"/>
  <c r="E27" i="11"/>
  <c r="A40" i="11" s="1"/>
  <c r="G40" i="11" s="1"/>
  <c r="D36" i="11"/>
  <c r="E36" i="11"/>
  <c r="A41" i="11" s="1"/>
  <c r="G41" i="11" s="1"/>
  <c r="D13" i="11"/>
  <c r="D27" i="11"/>
</calcChain>
</file>

<file path=xl/sharedStrings.xml><?xml version="1.0" encoding="utf-8"?>
<sst xmlns="http://schemas.openxmlformats.org/spreadsheetml/2006/main" count="197" uniqueCount="180">
  <si>
    <t>Does the data make sense and are reasonable control limits shown?</t>
  </si>
  <si>
    <t>Are out of control points noted with the corrective action taken?</t>
  </si>
  <si>
    <t>QUALITY SYSTEM IMPLEMENTATION BY MANAGEMENT</t>
  </si>
  <si>
    <t>N/A</t>
  </si>
  <si>
    <t>Are the Lower Control Limits (LCL) current?</t>
  </si>
  <si>
    <t>Are the Upper Control Limits (ULC) current?</t>
  </si>
  <si>
    <t>Technical Information Availability</t>
  </si>
  <si>
    <t>Total</t>
  </si>
  <si>
    <t xml:space="preserve">Potential  </t>
  </si>
  <si>
    <t xml:space="preserve">Total </t>
  </si>
  <si>
    <t xml:space="preserve">Potential   </t>
  </si>
  <si>
    <t xml:space="preserve">Potential </t>
  </si>
  <si>
    <t>Pts</t>
  </si>
  <si>
    <t>Element Scoring</t>
  </si>
  <si>
    <t>Overall</t>
  </si>
  <si>
    <t>Summary Scoring:</t>
  </si>
  <si>
    <t>1. Actual Drawing</t>
  </si>
  <si>
    <t>2. Approved Drawing</t>
  </si>
  <si>
    <t>3. Print Complete</t>
  </si>
  <si>
    <t>4. Technical Regulations</t>
  </si>
  <si>
    <t>5. DFMEA to PFMEA</t>
  </si>
  <si>
    <t>7. PFD Receiving</t>
  </si>
  <si>
    <t>8. PFD Rework</t>
  </si>
  <si>
    <t>9. PFD Scrap</t>
  </si>
  <si>
    <t>11. PFD Shipping</t>
  </si>
  <si>
    <t>12. PFD Labeling</t>
  </si>
  <si>
    <t>13. PFMEA Available</t>
  </si>
  <si>
    <t>14. PFMEA Acceptable</t>
  </si>
  <si>
    <t>15. Evidence PFMEA Up to Date</t>
  </si>
  <si>
    <t>16. Process Control Plan (PCP) Available</t>
  </si>
  <si>
    <t>17. PCP Acceptable</t>
  </si>
  <si>
    <t>18. Current Controls PFMEA and PCP</t>
  </si>
  <si>
    <t>19. RPN Reduction Plan</t>
  </si>
  <si>
    <t>20. Continuous Improvement Procedure/process</t>
  </si>
  <si>
    <t>21. KPCs/PQCs/KCCs on PCP</t>
  </si>
  <si>
    <t>22. Sample Sizes and Frequency</t>
  </si>
  <si>
    <t>23. Approved Material List</t>
  </si>
  <si>
    <t>24. Controls in Place for Incoming Material</t>
  </si>
  <si>
    <t>25. Parts have Traceability</t>
  </si>
  <si>
    <t>26. Workplace Properly Configured</t>
  </si>
  <si>
    <t>27. Tools and Gauges Identified</t>
  </si>
  <si>
    <t>28. Gauges Calibrated</t>
  </si>
  <si>
    <t>29. Tools and Gauges Certified</t>
  </si>
  <si>
    <t>31. Proper Operator Instructions</t>
  </si>
  <si>
    <t>32. Operator Instructions at Each Operation</t>
  </si>
  <si>
    <t>33. Detailed Standardized Work Instructions</t>
  </si>
  <si>
    <t>34. Standardized Work</t>
  </si>
  <si>
    <t>35. Standardized Work Followed</t>
  </si>
  <si>
    <t>36. Operators Understand Instructions</t>
  </si>
  <si>
    <t>37. Operators Trained</t>
  </si>
  <si>
    <t>38. Boundary Samples Available</t>
  </si>
  <si>
    <t>39. Boundary Samples in Use</t>
  </si>
  <si>
    <t>40. Master Parts/Samples Available</t>
  </si>
  <si>
    <t>41. Master Parts for Error Proofing</t>
  </si>
  <si>
    <t>44. Listed Tests and Inspections Performed as Stated</t>
  </si>
  <si>
    <t>45. SPC Data</t>
  </si>
  <si>
    <t>46. UCL</t>
  </si>
  <si>
    <t>47. LCL</t>
  </si>
  <si>
    <t>48. Reasonable Control Limits</t>
  </si>
  <si>
    <t>49. Out of Control Limits</t>
  </si>
  <si>
    <t>50. Product Audits for Final Product</t>
  </si>
  <si>
    <t>6. Process Flow Diagram (PFD)</t>
  </si>
  <si>
    <t>TECHNICAL INFORMATION AVAILABILITY</t>
    <phoneticPr fontId="0" type="noConversion"/>
  </si>
  <si>
    <r>
      <t xml:space="preserve">Green         </t>
    </r>
    <r>
      <rPr>
        <sz val="10"/>
        <rFont val="Arial"/>
        <family val="2"/>
      </rPr>
      <t xml:space="preserve"> 95%</t>
    </r>
  </si>
  <si>
    <r>
      <t xml:space="preserve">Yellow        </t>
    </r>
    <r>
      <rPr>
        <sz val="10"/>
        <rFont val="Arial"/>
        <family val="2"/>
      </rPr>
      <t>85-94 %</t>
    </r>
  </si>
  <si>
    <r>
      <t xml:space="preserve">Red            </t>
    </r>
    <r>
      <rPr>
        <sz val="10"/>
        <rFont val="Arial"/>
        <family val="2"/>
      </rPr>
      <t>&lt;84%</t>
    </r>
  </si>
  <si>
    <t>No Documented System and Not Effective</t>
  </si>
  <si>
    <t>No Documented System and Partially Effective</t>
  </si>
  <si>
    <t>Documented System but Not Effective</t>
  </si>
  <si>
    <t>Documented System and Partially Effective</t>
  </si>
  <si>
    <t>Documented System and Fully Effective</t>
  </si>
  <si>
    <t xml:space="preserve"> Not applicable</t>
  </si>
  <si>
    <t>Quality System Implementation Plan</t>
  </si>
  <si>
    <t>53. Packaging and Material Handling</t>
  </si>
  <si>
    <t>54. WIP for Final Product</t>
  </si>
  <si>
    <t>55. Parts and Components Label</t>
  </si>
  <si>
    <t>56. Tracking of Downtime</t>
  </si>
  <si>
    <t>57. Tracking of Scrap</t>
  </si>
  <si>
    <t>58. Tracking of Premium Freight</t>
  </si>
  <si>
    <t>59. Tracking of Plant Problem Reports</t>
  </si>
  <si>
    <t>60. Out of Control Conditions</t>
  </si>
  <si>
    <t>61. Action Plans Followed</t>
  </si>
  <si>
    <t>62 Implementation Responsibility</t>
  </si>
  <si>
    <t>63. Communication</t>
  </si>
  <si>
    <t>64. Support System for Operators</t>
  </si>
  <si>
    <t>65. Information Across all Shifts</t>
  </si>
  <si>
    <t>66. Check Requirements Performed</t>
  </si>
  <si>
    <t>67. Results Documented</t>
  </si>
  <si>
    <t>68. Actions for Deviations</t>
  </si>
  <si>
    <t>69. Bad parts at operation</t>
  </si>
  <si>
    <t>70. Part Qualification</t>
  </si>
  <si>
    <t>71. System bad points</t>
  </si>
  <si>
    <t>Quality System Documentation</t>
  </si>
  <si>
    <t>10. PFD Gauging and Inspection</t>
  </si>
  <si>
    <t>30. Gauge Repeatability and Reproducibility</t>
  </si>
  <si>
    <t>42. Preventative Maintenance Plan on Tools</t>
  </si>
  <si>
    <t>43. Preventative Maintenance Plan on Equipment</t>
  </si>
  <si>
    <t>51. Capability Studies</t>
  </si>
  <si>
    <t>52. Are Quality Gates defined based on Process performance</t>
  </si>
  <si>
    <t>Quality System Implementation by Management</t>
  </si>
  <si>
    <t>No Documented System and Effective</t>
  </si>
  <si>
    <t>Header Section:</t>
  </si>
  <si>
    <t>Is the Control Plan identified correctly for the current program launch phase (prototype, pre-launch, production)?</t>
  </si>
  <si>
    <t>Is the Part Name / Description included?</t>
  </si>
  <si>
    <t>Is the original revision date identified?</t>
  </si>
  <si>
    <t>PROCESS CONTROL PLAN</t>
  </si>
  <si>
    <t>Operation, Process, Machine Description:</t>
  </si>
  <si>
    <t>Characteristic:</t>
  </si>
  <si>
    <t>Are all features or properties of the part, component or assembly definied in "product" characteristic column? (i.e. surface finish, paint appearance, presence of 4 holes, weld etc.)</t>
  </si>
  <si>
    <t>Methods, sample size, and mode of control:</t>
  </si>
  <si>
    <t>Are the appropriate measurement system / equipment ID's listed in the "evaluation / measurement technique" column?</t>
  </si>
  <si>
    <t>Is the method / mode of control defined, specific, and adequate?</t>
  </si>
  <si>
    <t>Is the workplace properly configured and matches Process Flow Diagram and Process Control Plan?</t>
  </si>
  <si>
    <t>Tools, Gages, Master Samples:</t>
  </si>
  <si>
    <t>Name of Component:</t>
  </si>
  <si>
    <t>Name of Auditor:</t>
  </si>
  <si>
    <t>Date of Control Plan (orig. or rev. level):</t>
  </si>
  <si>
    <t>Are product audits showing acceptable results for Final Product? (i.e. CMM, variable gaging)</t>
  </si>
  <si>
    <t>Is there evidence of PFMEA being  kept up to date per GQS 01, RPN Reduction?</t>
  </si>
  <si>
    <t xml:space="preserve">Is there evidence of the reaction plan being followed when required?  </t>
  </si>
  <si>
    <t>Are process controls in place in the PCP to address the high PFMEA Risk Priority Numbers (RPN)?</t>
  </si>
  <si>
    <t>Are error-proofing/error-detection devices identified in the PCP?</t>
  </si>
  <si>
    <t>Is the verification of error-proofing/error-detection devices audited each shift in the Layered Process Audit?</t>
  </si>
  <si>
    <t>Is all required measurement equipment for the specified operation in the PCP calibrated?</t>
  </si>
  <si>
    <t>Is all measurement equipment required in the PCP available at or for the specified operations?</t>
  </si>
  <si>
    <t>Do all measurement instruments have proper operator instructions?</t>
  </si>
  <si>
    <t>Are tests and inspections being done per the required frequencies in the PCP being documented and kept as Quality Records?</t>
  </si>
  <si>
    <t>Is the verification of tests and inspection per the frequencies required in the PCP audited each shift in the Layered Process Audit?</t>
  </si>
  <si>
    <t>Model Year/Program:</t>
  </si>
  <si>
    <t>Part Number:</t>
  </si>
  <si>
    <t>Responsible (Quality Engineer):</t>
  </si>
  <si>
    <t>Responsible (Process Engineer):</t>
  </si>
  <si>
    <t>Responsible (Area OPS Manager):</t>
  </si>
  <si>
    <t xml:space="preserve">Audit Date: </t>
  </si>
  <si>
    <t>Is the Manufacturing Plant identified?</t>
  </si>
  <si>
    <t>Is the appropriate measurement equipment listed in the "evaluation / measurement technique" and specific to the product and process characteristics that are being measured?</t>
  </si>
  <si>
    <t>Is the "Product / Process Specification and/or Tolerance" defined with the proper measurement units included?</t>
  </si>
  <si>
    <t>Are lower spec, upper spec and nominal masters available for all variable gaging?</t>
  </si>
  <si>
    <t>Is there a PFMEA available for the part number being audited?</t>
  </si>
  <si>
    <t>Is a Process Flow Diagram available for the part number being audited?</t>
  </si>
  <si>
    <t>Are process names / descriptions clearly stated?</t>
  </si>
  <si>
    <t>Are the machines, devices, jigs, and tools for manufacturing listed with correct identification numbers for the individual processes?</t>
  </si>
  <si>
    <t>Are Pass and Fail Master Parts available for in-line or EOL testing; i.e. Leak Test (Leak and No Leak), Noise, Vibration, etc... ?</t>
  </si>
  <si>
    <t>Is the the Pass and Fail Master use for in-line and EOL testing audited each shift in the Layered Process Audit?</t>
  </si>
  <si>
    <t>Are the latest production released drawings available?</t>
  </si>
  <si>
    <t>Has DFMEA been used to develop the PFMEA?</t>
  </si>
  <si>
    <t>Are Team members included?</t>
  </si>
  <si>
    <t>Are Pass and Fail Master Parts available for error proofing and error detection device verification? Are these clearly identified / labeled?</t>
  </si>
  <si>
    <t>Are the evaluation technique and control methods for repair/rework material the same for regular production material?</t>
  </si>
  <si>
    <t>Is responsibility for PCP implementation assigned and do people understand their responsibility?</t>
  </si>
  <si>
    <r>
      <t xml:space="preserve">Is the </t>
    </r>
    <r>
      <rPr>
        <sz val="10"/>
        <rFont val="Arial"/>
        <family val="2"/>
      </rPr>
      <t>latest production released Part Number and Engineering Change Level included?</t>
    </r>
  </si>
  <si>
    <t>Problem Description</t>
  </si>
  <si>
    <t>Champion</t>
  </si>
  <si>
    <t>Date Identified</t>
  </si>
  <si>
    <t>Comments</t>
  </si>
  <si>
    <t>Action Plans</t>
  </si>
  <si>
    <t>Date Complete</t>
  </si>
  <si>
    <t>YES</t>
  </si>
  <si>
    <t>NO</t>
  </si>
  <si>
    <t>COMMENT / ACTION REQUIRED</t>
  </si>
  <si>
    <t>Person Responsible</t>
  </si>
  <si>
    <t>Due Date</t>
  </si>
  <si>
    <t>Is there evidence of inspection frequencies being determined by risk identified in the PFMEA and/or process capability?</t>
  </si>
  <si>
    <t>Where the Process Control Plan calls for SPC is the data properly recorded?</t>
  </si>
  <si>
    <t>Are boundary samples (BS) available to operators and in use?</t>
  </si>
  <si>
    <t>Are all characteristics identified with unique characteristic numbering? (i.e. bubble print)</t>
  </si>
  <si>
    <t>Are the process characteristics clearly defined? (i.e process parameters, press forces, speed, etc.)</t>
  </si>
  <si>
    <t>Is incoming material inspection criteria included in the process control plan?</t>
  </si>
  <si>
    <t>Are controls in place to ensure only approved incoming material released for production? (reference GQS 08)</t>
  </si>
  <si>
    <t>Are Pass Through, Special/Critical and Interface Characteristics identified on the drawing?</t>
  </si>
  <si>
    <r>
      <t>Is the latest PFMEA acceptable (RPNs, S</t>
    </r>
    <r>
      <rPr>
        <sz val="10"/>
        <rFont val="Arial"/>
        <family val="2"/>
      </rPr>
      <t>equence matches Process flow and includes Critical Features, Pass Throughs, and purchased component features, etc...)?</t>
    </r>
  </si>
  <si>
    <t>Is there evidence that plant leadership ensures "Out of Control Limit" conditions are managed?</t>
  </si>
  <si>
    <t xml:space="preserve">Are Repair and/or Rework activities identified in the PCP?  </t>
  </si>
  <si>
    <t>40a</t>
  </si>
  <si>
    <r>
      <t xml:space="preserve">Is there a reaction plan specific with actions to be taken to prevent producing </t>
    </r>
    <r>
      <rPr>
        <sz val="10"/>
        <rFont val="Arial"/>
        <family val="2"/>
      </rPr>
      <t>and shipping non-conforming product? (i.e. is the reaction plan a description of actions performed by operators on the floor?)</t>
    </r>
  </si>
  <si>
    <r>
      <t>Are sample sizes and inspection frequency for each operation designed to keep non-conforming product within the department</t>
    </r>
    <r>
      <rPr>
        <sz val="10"/>
        <rFont val="Arial"/>
        <family val="2"/>
      </rPr>
      <t>?</t>
    </r>
  </si>
  <si>
    <t>Root Cause</t>
  </si>
  <si>
    <r>
      <t xml:space="preserve">Are the "special characteristics" class identified indicating level of importance? (i.e &lt;A&gt; safety, </t>
    </r>
    <r>
      <rPr>
        <strike/>
        <sz val="10"/>
        <rFont val="Arial"/>
        <family val="2"/>
      </rPr>
      <t>KPC,</t>
    </r>
    <r>
      <rPr>
        <sz val="10"/>
        <rFont val="Arial"/>
        <family val="2"/>
      </rPr>
      <t xml:space="preserve"> PTC, etc.)</t>
    </r>
  </si>
  <si>
    <t>Process Control Plan Audit Action Plans</t>
    <phoneticPr fontId="16" type="noConversion"/>
  </si>
  <si>
    <t>Process Control Plan Audit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</si>
</sst>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i/>
      <sz val="14"/>
      <color rgb="FFFF0000"/>
      <name val="Arial"/>
      <family val="2"/>
    </font>
    <font>
      <b/>
      <sz val="11"/>
      <name val="Arial"/>
      <family val="2"/>
    </font>
    <font>
      <strike/>
      <sz val="10"/>
      <name val="Arial"/>
      <family val="2"/>
    </font>
    <font>
      <sz val="8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9" fontId="7" fillId="0" borderId="0" xfId="1" applyFont="1" applyFill="1" applyBorder="1" applyAlignment="1">
      <alignment horizontal="center"/>
    </xf>
    <xf numFmtId="1" fontId="4" fillId="0" borderId="0" xfId="0" applyNumberFormat="1" applyFont="1" applyFill="1" applyBorder="1"/>
    <xf numFmtId="1" fontId="7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center"/>
      <protection locked="0" hidden="1"/>
    </xf>
    <xf numFmtId="0" fontId="0" fillId="0" borderId="5" xfId="0" applyFill="1" applyBorder="1" applyAlignment="1">
      <alignment vertical="center" wrapText="1"/>
    </xf>
    <xf numFmtId="0" fontId="4" fillId="0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9" fontId="2" fillId="2" borderId="2" xfId="1" applyFont="1" applyFill="1" applyBorder="1" applyAlignment="1">
      <alignment horizontal="center"/>
    </xf>
    <xf numFmtId="1" fontId="2" fillId="2" borderId="2" xfId="1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9" fontId="7" fillId="0" borderId="0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9" fontId="2" fillId="0" borderId="0" xfId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0" fontId="0" fillId="0" borderId="0" xfId="0" applyFill="1" applyBorder="1" applyAlignment="1"/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Fill="1"/>
    <xf numFmtId="0" fontId="3" fillId="3" borderId="2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top" wrapText="1"/>
    </xf>
    <xf numFmtId="0" fontId="0" fillId="0" borderId="2" xfId="0" applyFill="1" applyBorder="1" applyAlignment="1"/>
    <xf numFmtId="49" fontId="0" fillId="0" borderId="2" xfId="0" applyNumberFormat="1" applyFill="1" applyBorder="1" applyAlignment="1">
      <alignment vertical="top" wrapText="1"/>
    </xf>
    <xf numFmtId="0" fontId="0" fillId="0" borderId="2" xfId="0" applyNumberFormat="1" applyFill="1" applyBorder="1" applyAlignment="1">
      <alignment horizontal="center" vertical="top"/>
    </xf>
    <xf numFmtId="0" fontId="0" fillId="0" borderId="2" xfId="0" applyFont="1" applyFill="1" applyBorder="1" applyAlignment="1">
      <alignment horizontal="center" vertical="top"/>
    </xf>
    <xf numFmtId="0" fontId="2" fillId="0" borderId="2" xfId="0" applyNumberFormat="1" applyFont="1" applyFill="1" applyBorder="1" applyAlignment="1">
      <alignment horizontal="center" vertical="top"/>
    </xf>
    <xf numFmtId="0" fontId="8" fillId="0" borderId="0" xfId="0" applyFont="1" applyFill="1"/>
    <xf numFmtId="0" fontId="0" fillId="0" borderId="0" xfId="0" applyFill="1" applyAlignment="1">
      <alignment horizontal="right"/>
    </xf>
    <xf numFmtId="0" fontId="12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wrapText="1"/>
    </xf>
    <xf numFmtId="0" fontId="0" fillId="3" borderId="2" xfId="0" applyFill="1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0" xfId="0" applyFont="1" applyFill="1"/>
    <xf numFmtId="0" fontId="12" fillId="3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0" xfId="0" applyFont="1" applyFill="1"/>
    <xf numFmtId="0" fontId="12" fillId="0" borderId="2" xfId="0" applyFont="1" applyBorder="1"/>
    <xf numFmtId="0" fontId="12" fillId="0" borderId="0" xfId="0" applyFont="1"/>
    <xf numFmtId="0" fontId="12" fillId="0" borderId="2" xfId="0" applyFont="1" applyBorder="1" applyAlignment="1">
      <alignment wrapText="1"/>
    </xf>
    <xf numFmtId="0" fontId="0" fillId="0" borderId="2" xfId="0" applyNumberFormat="1" applyFont="1" applyFill="1" applyBorder="1" applyAlignment="1">
      <alignment horizontal="center" vertical="top"/>
    </xf>
    <xf numFmtId="49" fontId="0" fillId="0" borderId="2" xfId="0" applyNumberFormat="1" applyFont="1" applyFill="1" applyBorder="1" applyAlignment="1">
      <alignment vertical="top" wrapText="1"/>
    </xf>
    <xf numFmtId="0" fontId="0" fillId="5" borderId="2" xfId="0" applyFont="1" applyFill="1" applyBorder="1"/>
    <xf numFmtId="0" fontId="3" fillId="5" borderId="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49" fontId="0" fillId="6" borderId="2" xfId="0" applyNumberFormat="1" applyFill="1" applyBorder="1" applyAlignment="1">
      <alignment vertical="top" wrapText="1"/>
    </xf>
    <xf numFmtId="0" fontId="9" fillId="2" borderId="9" xfId="0" applyFont="1" applyFill="1" applyBorder="1" applyAlignment="1"/>
    <xf numFmtId="0" fontId="0" fillId="0" borderId="10" xfId="0" applyBorder="1" applyAlignment="1"/>
    <xf numFmtId="0" fontId="0" fillId="0" borderId="11" xfId="0" applyBorder="1" applyAlignment="1"/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Alignment="1"/>
    <xf numFmtId="0" fontId="4" fillId="0" borderId="6" xfId="0" applyFont="1" applyFill="1" applyBorder="1" applyAlignment="1">
      <alignment horizontal="left" vertical="center" wrapText="1"/>
    </xf>
    <xf numFmtId="0" fontId="0" fillId="0" borderId="21" xfId="0" applyBorder="1" applyAlignment="1"/>
    <xf numFmtId="0" fontId="8" fillId="2" borderId="18" xfId="0" applyFont="1" applyFill="1" applyBorder="1" applyAlignment="1"/>
    <xf numFmtId="0" fontId="0" fillId="0" borderId="19" xfId="0" applyBorder="1" applyAlignment="1"/>
    <xf numFmtId="0" fontId="0" fillId="0" borderId="20" xfId="0" applyBorder="1" applyAlignment="1"/>
    <xf numFmtId="0" fontId="10" fillId="2" borderId="15" xfId="0" applyFont="1" applyFill="1" applyBorder="1" applyAlignment="1"/>
    <xf numFmtId="0" fontId="0" fillId="0" borderId="16" xfId="0" applyBorder="1" applyAlignment="1"/>
    <xf numFmtId="0" fontId="0" fillId="0" borderId="17" xfId="0" applyBorder="1" applyAlignment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6" fillId="2" borderId="12" xfId="0" applyFont="1" applyFill="1" applyBorder="1" applyAlignment="1"/>
    <xf numFmtId="0" fontId="6" fillId="2" borderId="13" xfId="0" applyFont="1" applyFill="1" applyBorder="1" applyAlignment="1"/>
    <xf numFmtId="0" fontId="0" fillId="0" borderId="14" xfId="0" applyBorder="1" applyAlignment="1"/>
    <xf numFmtId="0" fontId="0" fillId="0" borderId="2" xfId="0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00FF00"/>
      <color rgb="FF109F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0</xdr:row>
      <xdr:rowOff>0</xdr:rowOff>
    </xdr:from>
    <xdr:to>
      <xdr:col>7</xdr:col>
      <xdr:colOff>104775</xdr:colOff>
      <xdr:row>0</xdr:row>
      <xdr:rowOff>0</xdr:rowOff>
    </xdr:to>
    <xdr:sp macro="" textlink="">
      <xdr:nvSpPr>
        <xdr:cNvPr id="10938" name="Rectangle 1">
          <a:extLst>
            <a:ext uri="{FF2B5EF4-FFF2-40B4-BE49-F238E27FC236}">
              <a16:creationId xmlns:a16="http://schemas.microsoft.com/office/drawing/2014/main" id="{00000000-0008-0000-0000-0000BA2A0000}"/>
            </a:ext>
          </a:extLst>
        </xdr:cNvPr>
        <xdr:cNvSpPr>
          <a:spLocks noChangeArrowheads="1"/>
        </xdr:cNvSpPr>
      </xdr:nvSpPr>
      <xdr:spPr bwMode="auto">
        <a:xfrm>
          <a:off x="7172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381000</xdr:colOff>
      <xdr:row>0</xdr:row>
      <xdr:rowOff>0</xdr:rowOff>
    </xdr:from>
    <xdr:to>
      <xdr:col>7</xdr:col>
      <xdr:colOff>104775</xdr:colOff>
      <xdr:row>0</xdr:row>
      <xdr:rowOff>0</xdr:rowOff>
    </xdr:to>
    <xdr:sp macro="" textlink="">
      <xdr:nvSpPr>
        <xdr:cNvPr id="10939" name="Rectangle 2">
          <a:extLst>
            <a:ext uri="{FF2B5EF4-FFF2-40B4-BE49-F238E27FC236}">
              <a16:creationId xmlns:a16="http://schemas.microsoft.com/office/drawing/2014/main" id="{00000000-0008-0000-0000-0000BB2A0000}"/>
            </a:ext>
          </a:extLst>
        </xdr:cNvPr>
        <xdr:cNvSpPr>
          <a:spLocks noChangeArrowheads="1"/>
        </xdr:cNvSpPr>
      </xdr:nvSpPr>
      <xdr:spPr bwMode="auto">
        <a:xfrm>
          <a:off x="7172325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257175</xdr:colOff>
      <xdr:row>0</xdr:row>
      <xdr:rowOff>0</xdr:rowOff>
    </xdr:from>
    <xdr:to>
      <xdr:col>9</xdr:col>
      <xdr:colOff>247650</xdr:colOff>
      <xdr:row>0</xdr:row>
      <xdr:rowOff>0</xdr:rowOff>
    </xdr:to>
    <xdr:sp macro="" textlink="">
      <xdr:nvSpPr>
        <xdr:cNvPr id="10940" name="Rectangle 3">
          <a:extLst>
            <a:ext uri="{FF2B5EF4-FFF2-40B4-BE49-F238E27FC236}">
              <a16:creationId xmlns:a16="http://schemas.microsoft.com/office/drawing/2014/main" id="{00000000-0008-0000-0000-0000BC2A0000}"/>
            </a:ext>
          </a:extLst>
        </xdr:cNvPr>
        <xdr:cNvSpPr>
          <a:spLocks noChangeArrowheads="1"/>
        </xdr:cNvSpPr>
      </xdr:nvSpPr>
      <xdr:spPr bwMode="auto">
        <a:xfrm>
          <a:off x="7048500" y="0"/>
          <a:ext cx="16192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390525</xdr:colOff>
      <xdr:row>0</xdr:row>
      <xdr:rowOff>0</xdr:rowOff>
    </xdr:from>
    <xdr:to>
      <xdr:col>7</xdr:col>
      <xdr:colOff>114300</xdr:colOff>
      <xdr:row>0</xdr:row>
      <xdr:rowOff>0</xdr:rowOff>
    </xdr:to>
    <xdr:sp macro="" textlink="">
      <xdr:nvSpPr>
        <xdr:cNvPr id="10941" name="Rectangle 4">
          <a:extLst>
            <a:ext uri="{FF2B5EF4-FFF2-40B4-BE49-F238E27FC236}">
              <a16:creationId xmlns:a16="http://schemas.microsoft.com/office/drawing/2014/main" id="{00000000-0008-0000-0000-0000BD2A0000}"/>
            </a:ext>
          </a:extLst>
        </xdr:cNvPr>
        <xdr:cNvSpPr>
          <a:spLocks noChangeArrowheads="1"/>
        </xdr:cNvSpPr>
      </xdr:nvSpPr>
      <xdr:spPr bwMode="auto">
        <a:xfrm>
          <a:off x="718185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942" name="Rectangle 5">
          <a:extLst>
            <a:ext uri="{FF2B5EF4-FFF2-40B4-BE49-F238E27FC236}">
              <a16:creationId xmlns:a16="http://schemas.microsoft.com/office/drawing/2014/main" id="{00000000-0008-0000-0000-0000BE2A0000}"/>
            </a:ext>
          </a:extLst>
        </xdr:cNvPr>
        <xdr:cNvSpPr>
          <a:spLocks noChangeArrowheads="1"/>
        </xdr:cNvSpPr>
      </xdr:nvSpPr>
      <xdr:spPr bwMode="auto">
        <a:xfrm>
          <a:off x="882015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943" name="Rectangle 6">
          <a:extLst>
            <a:ext uri="{FF2B5EF4-FFF2-40B4-BE49-F238E27FC236}">
              <a16:creationId xmlns:a16="http://schemas.microsoft.com/office/drawing/2014/main" id="{00000000-0008-0000-0000-0000BF2A0000}"/>
            </a:ext>
          </a:extLst>
        </xdr:cNvPr>
        <xdr:cNvSpPr>
          <a:spLocks noChangeArrowheads="1"/>
        </xdr:cNvSpPr>
      </xdr:nvSpPr>
      <xdr:spPr bwMode="auto">
        <a:xfrm>
          <a:off x="882015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0944" name="Rectangle 7">
          <a:extLst>
            <a:ext uri="{FF2B5EF4-FFF2-40B4-BE49-F238E27FC236}">
              <a16:creationId xmlns:a16="http://schemas.microsoft.com/office/drawing/2014/main" id="{00000000-0008-0000-0000-0000C02A0000}"/>
            </a:ext>
          </a:extLst>
        </xdr:cNvPr>
        <xdr:cNvSpPr>
          <a:spLocks noChangeArrowheads="1"/>
        </xdr:cNvSpPr>
      </xdr:nvSpPr>
      <xdr:spPr bwMode="auto">
        <a:xfrm>
          <a:off x="882015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333375</xdr:colOff>
      <xdr:row>0</xdr:row>
      <xdr:rowOff>0</xdr:rowOff>
    </xdr:from>
    <xdr:to>
      <xdr:col>1</xdr:col>
      <xdr:colOff>447675</xdr:colOff>
      <xdr:row>0</xdr:row>
      <xdr:rowOff>0</xdr:rowOff>
    </xdr:to>
    <xdr:sp macro="" textlink="">
      <xdr:nvSpPr>
        <xdr:cNvPr id="10945" name="Rectangle 8">
          <a:extLst>
            <a:ext uri="{FF2B5EF4-FFF2-40B4-BE49-F238E27FC236}">
              <a16:creationId xmlns:a16="http://schemas.microsoft.com/office/drawing/2014/main" id="{00000000-0008-0000-0000-0000C12A0000}"/>
            </a:ext>
          </a:extLst>
        </xdr:cNvPr>
        <xdr:cNvSpPr>
          <a:spLocks noChangeArrowheads="1"/>
        </xdr:cNvSpPr>
      </xdr:nvSpPr>
      <xdr:spPr bwMode="auto">
        <a:xfrm>
          <a:off x="733425" y="0"/>
          <a:ext cx="1143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0</xdr:row>
      <xdr:rowOff>0</xdr:rowOff>
    </xdr:from>
    <xdr:to>
      <xdr:col>0</xdr:col>
      <xdr:colOff>200025</xdr:colOff>
      <xdr:row>0</xdr:row>
      <xdr:rowOff>0</xdr:rowOff>
    </xdr:to>
    <xdr:sp macro="" textlink="">
      <xdr:nvSpPr>
        <xdr:cNvPr id="10946" name="Rectangle 9">
          <a:extLst>
            <a:ext uri="{FF2B5EF4-FFF2-40B4-BE49-F238E27FC236}">
              <a16:creationId xmlns:a16="http://schemas.microsoft.com/office/drawing/2014/main" id="{00000000-0008-0000-0000-0000C22A0000}"/>
            </a:ext>
          </a:extLst>
        </xdr:cNvPr>
        <xdr:cNvSpPr>
          <a:spLocks noChangeArrowheads="1"/>
        </xdr:cNvSpPr>
      </xdr:nvSpPr>
      <xdr:spPr bwMode="auto">
        <a:xfrm>
          <a:off x="142875" y="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0</xdr:row>
      <xdr:rowOff>0</xdr:rowOff>
    </xdr:from>
    <xdr:to>
      <xdr:col>0</xdr:col>
      <xdr:colOff>200025</xdr:colOff>
      <xdr:row>0</xdr:row>
      <xdr:rowOff>0</xdr:rowOff>
    </xdr:to>
    <xdr:sp macro="" textlink="">
      <xdr:nvSpPr>
        <xdr:cNvPr id="10947" name="Rectangle 10">
          <a:extLst>
            <a:ext uri="{FF2B5EF4-FFF2-40B4-BE49-F238E27FC236}">
              <a16:creationId xmlns:a16="http://schemas.microsoft.com/office/drawing/2014/main" id="{00000000-0008-0000-0000-0000C32A0000}"/>
            </a:ext>
          </a:extLst>
        </xdr:cNvPr>
        <xdr:cNvSpPr>
          <a:spLocks noChangeArrowheads="1"/>
        </xdr:cNvSpPr>
      </xdr:nvSpPr>
      <xdr:spPr bwMode="auto">
        <a:xfrm>
          <a:off x="142875" y="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0</xdr:row>
      <xdr:rowOff>0</xdr:rowOff>
    </xdr:from>
    <xdr:to>
      <xdr:col>0</xdr:col>
      <xdr:colOff>209550</xdr:colOff>
      <xdr:row>0</xdr:row>
      <xdr:rowOff>0</xdr:rowOff>
    </xdr:to>
    <xdr:sp macro="" textlink="">
      <xdr:nvSpPr>
        <xdr:cNvPr id="10948" name="Rectangle 11">
          <a:extLst>
            <a:ext uri="{FF2B5EF4-FFF2-40B4-BE49-F238E27FC236}">
              <a16:creationId xmlns:a16="http://schemas.microsoft.com/office/drawing/2014/main" id="{00000000-0008-0000-0000-0000C42A0000}"/>
            </a:ext>
          </a:extLst>
        </xdr:cNvPr>
        <xdr:cNvSpPr>
          <a:spLocks noChangeArrowheads="1"/>
        </xdr:cNvSpPr>
      </xdr:nvSpPr>
      <xdr:spPr bwMode="auto">
        <a:xfrm>
          <a:off x="142875" y="0"/>
          <a:ext cx="66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0</xdr:row>
      <xdr:rowOff>0</xdr:rowOff>
    </xdr:from>
    <xdr:to>
      <xdr:col>0</xdr:col>
      <xdr:colOff>209550</xdr:colOff>
      <xdr:row>0</xdr:row>
      <xdr:rowOff>0</xdr:rowOff>
    </xdr:to>
    <xdr:sp macro="" textlink="">
      <xdr:nvSpPr>
        <xdr:cNvPr id="10949" name="Rectangle 12">
          <a:extLst>
            <a:ext uri="{FF2B5EF4-FFF2-40B4-BE49-F238E27FC236}">
              <a16:creationId xmlns:a16="http://schemas.microsoft.com/office/drawing/2014/main" id="{00000000-0008-0000-0000-0000C52A0000}"/>
            </a:ext>
          </a:extLst>
        </xdr:cNvPr>
        <xdr:cNvSpPr>
          <a:spLocks noChangeArrowheads="1"/>
        </xdr:cNvSpPr>
      </xdr:nvSpPr>
      <xdr:spPr bwMode="auto">
        <a:xfrm>
          <a:off x="142875" y="0"/>
          <a:ext cx="66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0</xdr:row>
      <xdr:rowOff>0</xdr:rowOff>
    </xdr:from>
    <xdr:to>
      <xdr:col>0</xdr:col>
      <xdr:colOff>209550</xdr:colOff>
      <xdr:row>0</xdr:row>
      <xdr:rowOff>0</xdr:rowOff>
    </xdr:to>
    <xdr:sp macro="" textlink="">
      <xdr:nvSpPr>
        <xdr:cNvPr id="10950" name="Rectangle 13">
          <a:extLst>
            <a:ext uri="{FF2B5EF4-FFF2-40B4-BE49-F238E27FC236}">
              <a16:creationId xmlns:a16="http://schemas.microsoft.com/office/drawing/2014/main" id="{00000000-0008-0000-0000-0000C62A0000}"/>
            </a:ext>
          </a:extLst>
        </xdr:cNvPr>
        <xdr:cNvSpPr>
          <a:spLocks noChangeArrowheads="1"/>
        </xdr:cNvSpPr>
      </xdr:nvSpPr>
      <xdr:spPr bwMode="auto">
        <a:xfrm>
          <a:off x="142875" y="0"/>
          <a:ext cx="66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133350</xdr:colOff>
      <xdr:row>0</xdr:row>
      <xdr:rowOff>0</xdr:rowOff>
    </xdr:from>
    <xdr:to>
      <xdr:col>0</xdr:col>
      <xdr:colOff>209550</xdr:colOff>
      <xdr:row>0</xdr:row>
      <xdr:rowOff>0</xdr:rowOff>
    </xdr:to>
    <xdr:sp macro="" textlink="">
      <xdr:nvSpPr>
        <xdr:cNvPr id="10951" name="Rectangle 14">
          <a:extLst>
            <a:ext uri="{FF2B5EF4-FFF2-40B4-BE49-F238E27FC236}">
              <a16:creationId xmlns:a16="http://schemas.microsoft.com/office/drawing/2014/main" id="{00000000-0008-0000-0000-0000C72A0000}"/>
            </a:ext>
          </a:extLst>
        </xdr:cNvPr>
        <xdr:cNvSpPr>
          <a:spLocks noChangeArrowheads="1"/>
        </xdr:cNvSpPr>
      </xdr:nvSpPr>
      <xdr:spPr bwMode="auto">
        <a:xfrm>
          <a:off x="133350" y="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123825</xdr:colOff>
      <xdr:row>0</xdr:row>
      <xdr:rowOff>0</xdr:rowOff>
    </xdr:from>
    <xdr:to>
      <xdr:col>0</xdr:col>
      <xdr:colOff>209550</xdr:colOff>
      <xdr:row>0</xdr:row>
      <xdr:rowOff>0</xdr:rowOff>
    </xdr:to>
    <xdr:sp macro="" textlink="">
      <xdr:nvSpPr>
        <xdr:cNvPr id="10952" name="Rectangle 15">
          <a:extLst>
            <a:ext uri="{FF2B5EF4-FFF2-40B4-BE49-F238E27FC236}">
              <a16:creationId xmlns:a16="http://schemas.microsoft.com/office/drawing/2014/main" id="{00000000-0008-0000-0000-0000C82A0000}"/>
            </a:ext>
          </a:extLst>
        </xdr:cNvPr>
        <xdr:cNvSpPr>
          <a:spLocks noChangeArrowheads="1"/>
        </xdr:cNvSpPr>
      </xdr:nvSpPr>
      <xdr:spPr bwMode="auto">
        <a:xfrm>
          <a:off x="123825" y="0"/>
          <a:ext cx="857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133350</xdr:colOff>
      <xdr:row>0</xdr:row>
      <xdr:rowOff>0</xdr:rowOff>
    </xdr:from>
    <xdr:to>
      <xdr:col>0</xdr:col>
      <xdr:colOff>209550</xdr:colOff>
      <xdr:row>0</xdr:row>
      <xdr:rowOff>0</xdr:rowOff>
    </xdr:to>
    <xdr:sp macro="" textlink="">
      <xdr:nvSpPr>
        <xdr:cNvPr id="10953" name="Rectangle 16">
          <a:extLst>
            <a:ext uri="{FF2B5EF4-FFF2-40B4-BE49-F238E27FC236}">
              <a16:creationId xmlns:a16="http://schemas.microsoft.com/office/drawing/2014/main" id="{00000000-0008-0000-0000-0000C92A0000}"/>
            </a:ext>
          </a:extLst>
        </xdr:cNvPr>
        <xdr:cNvSpPr>
          <a:spLocks noChangeArrowheads="1"/>
        </xdr:cNvSpPr>
      </xdr:nvSpPr>
      <xdr:spPr bwMode="auto">
        <a:xfrm>
          <a:off x="133350" y="0"/>
          <a:ext cx="762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123825</xdr:colOff>
      <xdr:row>0</xdr:row>
      <xdr:rowOff>0</xdr:rowOff>
    </xdr:from>
    <xdr:to>
      <xdr:col>0</xdr:col>
      <xdr:colOff>209550</xdr:colOff>
      <xdr:row>0</xdr:row>
      <xdr:rowOff>0</xdr:rowOff>
    </xdr:to>
    <xdr:sp macro="" textlink="">
      <xdr:nvSpPr>
        <xdr:cNvPr id="10954" name="Rectangle 17">
          <a:extLst>
            <a:ext uri="{FF2B5EF4-FFF2-40B4-BE49-F238E27FC236}">
              <a16:creationId xmlns:a16="http://schemas.microsoft.com/office/drawing/2014/main" id="{00000000-0008-0000-0000-0000CA2A0000}"/>
            </a:ext>
          </a:extLst>
        </xdr:cNvPr>
        <xdr:cNvSpPr>
          <a:spLocks noChangeArrowheads="1"/>
        </xdr:cNvSpPr>
      </xdr:nvSpPr>
      <xdr:spPr bwMode="auto">
        <a:xfrm>
          <a:off x="123825" y="0"/>
          <a:ext cx="857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114300</xdr:colOff>
      <xdr:row>0</xdr:row>
      <xdr:rowOff>0</xdr:rowOff>
    </xdr:from>
    <xdr:to>
      <xdr:col>0</xdr:col>
      <xdr:colOff>200025</xdr:colOff>
      <xdr:row>0</xdr:row>
      <xdr:rowOff>0</xdr:rowOff>
    </xdr:to>
    <xdr:sp macro="" textlink="">
      <xdr:nvSpPr>
        <xdr:cNvPr id="10955" name="Rectangle 18">
          <a:extLst>
            <a:ext uri="{FF2B5EF4-FFF2-40B4-BE49-F238E27FC236}">
              <a16:creationId xmlns:a16="http://schemas.microsoft.com/office/drawing/2014/main" id="{00000000-0008-0000-0000-0000CB2A0000}"/>
            </a:ext>
          </a:extLst>
        </xdr:cNvPr>
        <xdr:cNvSpPr>
          <a:spLocks noChangeArrowheads="1"/>
        </xdr:cNvSpPr>
      </xdr:nvSpPr>
      <xdr:spPr bwMode="auto">
        <a:xfrm>
          <a:off x="114300" y="0"/>
          <a:ext cx="857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10956" name="Line 19">
          <a:extLst>
            <a:ext uri="{FF2B5EF4-FFF2-40B4-BE49-F238E27FC236}">
              <a16:creationId xmlns:a16="http://schemas.microsoft.com/office/drawing/2014/main" id="{00000000-0008-0000-0000-0000CC2A0000}"/>
            </a:ext>
          </a:extLst>
        </xdr:cNvPr>
        <xdr:cNvSpPr>
          <a:spLocks noChangeShapeType="1"/>
        </xdr:cNvSpPr>
      </xdr:nvSpPr>
      <xdr:spPr bwMode="auto">
        <a:xfrm>
          <a:off x="102012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10957" name="Line 20">
          <a:extLst>
            <a:ext uri="{FF2B5EF4-FFF2-40B4-BE49-F238E27FC236}">
              <a16:creationId xmlns:a16="http://schemas.microsoft.com/office/drawing/2014/main" id="{00000000-0008-0000-0000-0000CD2A0000}"/>
            </a:ext>
          </a:extLst>
        </xdr:cNvPr>
        <xdr:cNvSpPr>
          <a:spLocks noChangeShapeType="1"/>
        </xdr:cNvSpPr>
      </xdr:nvSpPr>
      <xdr:spPr bwMode="auto">
        <a:xfrm>
          <a:off x="102012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937" name="Object 1721" hidden="1">
              <a:extLst>
                <a:ext uri="{63B3BB69-23CF-44E3-9099-C40C66FF867C}">
                  <a14:compatExt spid="_x0000_s10937"/>
                </a:ext>
                <a:ext uri="{FF2B5EF4-FFF2-40B4-BE49-F238E27FC236}">
                  <a16:creationId xmlns:a16="http://schemas.microsoft.com/office/drawing/2014/main" id="{00000000-0008-0000-0000-0000B92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opLeftCell="A28" zoomScaleNormal="100" zoomScaleSheetLayoutView="100" workbookViewId="0">
      <selection activeCell="H14" sqref="H14"/>
    </sheetView>
  </sheetViews>
  <sheetFormatPr defaultColWidth="9.140625" defaultRowHeight="12" x14ac:dyDescent="0.2"/>
  <cols>
    <col min="1" max="1" width="6" style="5" customWidth="1"/>
    <col min="2" max="2" width="8.5703125" style="5" customWidth="1"/>
    <col min="3" max="3" width="21.85546875" style="5" customWidth="1"/>
    <col min="4" max="4" width="6" style="5" customWidth="1"/>
    <col min="5" max="5" width="26.7109375" style="5" customWidth="1"/>
    <col min="6" max="6" width="6" style="5" customWidth="1"/>
    <col min="7" max="7" width="26.7109375" style="5" customWidth="1"/>
    <col min="8" max="8" width="8.5703125" style="5" customWidth="1"/>
    <col min="9" max="9" width="15.85546875" style="5" customWidth="1"/>
    <col min="10" max="10" width="6" style="5" customWidth="1"/>
    <col min="11" max="11" width="20.7109375" style="5" customWidth="1"/>
    <col min="12" max="16384" width="9.140625" style="5"/>
  </cols>
  <sheetData>
    <row r="1" spans="1:7" ht="39" customHeight="1" x14ac:dyDescent="0.25">
      <c r="A1" s="99"/>
      <c r="B1" s="99"/>
      <c r="C1" s="98" t="s">
        <v>6</v>
      </c>
      <c r="D1" s="98"/>
      <c r="E1" s="98"/>
      <c r="F1" s="98"/>
      <c r="G1" s="98"/>
    </row>
    <row r="2" spans="1:7" ht="12.75" x14ac:dyDescent="0.2">
      <c r="A2" s="6" t="e">
        <f>#REF!</f>
        <v>#REF!</v>
      </c>
      <c r="B2" s="84" t="s">
        <v>16</v>
      </c>
      <c r="C2" s="85"/>
      <c r="D2" s="6" t="e">
        <f>#REF!</f>
        <v>#REF!</v>
      </c>
      <c r="E2" s="1" t="s">
        <v>17</v>
      </c>
      <c r="F2" s="6" t="e">
        <f>#REF!</f>
        <v>#REF!</v>
      </c>
      <c r="G2" s="1" t="s">
        <v>18</v>
      </c>
    </row>
    <row r="3" spans="1:7" ht="13.5" thickBot="1" x14ac:dyDescent="0.25">
      <c r="A3" s="6" t="e">
        <f>#REF!</f>
        <v>#REF!</v>
      </c>
      <c r="B3" s="84" t="s">
        <v>19</v>
      </c>
      <c r="C3" s="85"/>
      <c r="D3" s="6" t="e">
        <f>#REF!</f>
        <v>#REF!</v>
      </c>
      <c r="E3" s="1" t="s">
        <v>20</v>
      </c>
      <c r="F3" s="15"/>
      <c r="G3" s="25"/>
    </row>
    <row r="4" spans="1:7" ht="12.75" thickBot="1" x14ac:dyDescent="0.25">
      <c r="A4" s="41" t="e">
        <f>SUM(A2,D2,F2,A3,D3)</f>
        <v>#REF!</v>
      </c>
      <c r="B4" s="26" t="s">
        <v>7</v>
      </c>
      <c r="C4" s="27" t="s">
        <v>8</v>
      </c>
      <c r="D4" s="28" t="e">
        <f>IF(A4=0,25,COUNT(A2:A3,D2:D3,F2)*5)</f>
        <v>#REF!</v>
      </c>
      <c r="E4" s="29" t="e">
        <f>IF(A4=0,0,A4/(COUNT(A2:A3,D2:D3,F2)*5))</f>
        <v>#REF!</v>
      </c>
      <c r="F4" s="29"/>
      <c r="G4" s="29"/>
    </row>
    <row r="5" spans="1:7" ht="15" customHeight="1" x14ac:dyDescent="0.25">
      <c r="A5" s="14"/>
      <c r="B5" s="8"/>
      <c r="C5" s="9"/>
      <c r="D5" s="10"/>
      <c r="E5" s="11"/>
      <c r="F5" s="4"/>
      <c r="G5" s="12"/>
    </row>
    <row r="6" spans="1:7" ht="15.75" customHeight="1" x14ac:dyDescent="0.25">
      <c r="A6" s="87" t="s">
        <v>92</v>
      </c>
      <c r="B6" s="87"/>
      <c r="C6" s="87"/>
      <c r="D6" s="87"/>
      <c r="E6" s="87"/>
      <c r="F6" s="89"/>
      <c r="G6" s="89"/>
    </row>
    <row r="7" spans="1:7" ht="12.75" x14ac:dyDescent="0.2">
      <c r="A7" s="6" t="e">
        <f>#REF!</f>
        <v>#REF!</v>
      </c>
      <c r="B7" s="84" t="s">
        <v>61</v>
      </c>
      <c r="C7" s="85"/>
      <c r="D7" s="6" t="e">
        <f>#REF!</f>
        <v>#REF!</v>
      </c>
      <c r="E7" s="1" t="s">
        <v>21</v>
      </c>
      <c r="F7" s="6" t="e">
        <f>#REF!</f>
        <v>#REF!</v>
      </c>
      <c r="G7" s="1" t="s">
        <v>22</v>
      </c>
    </row>
    <row r="8" spans="1:7" ht="12.75" x14ac:dyDescent="0.2">
      <c r="A8" s="6" t="e">
        <f>#REF!</f>
        <v>#REF!</v>
      </c>
      <c r="B8" s="84" t="s">
        <v>23</v>
      </c>
      <c r="C8" s="85"/>
      <c r="D8" s="6" t="e">
        <f>#REF!</f>
        <v>#REF!</v>
      </c>
      <c r="E8" s="42" t="s">
        <v>93</v>
      </c>
      <c r="F8" s="6" t="e">
        <f>#REF!</f>
        <v>#REF!</v>
      </c>
      <c r="G8" s="1" t="s">
        <v>24</v>
      </c>
    </row>
    <row r="9" spans="1:7" ht="12.75" x14ac:dyDescent="0.2">
      <c r="A9" s="6" t="e">
        <f>#REF!</f>
        <v>#REF!</v>
      </c>
      <c r="B9" s="84" t="s">
        <v>25</v>
      </c>
      <c r="C9" s="85"/>
      <c r="D9" s="6" t="e">
        <f>#REF!</f>
        <v>#REF!</v>
      </c>
      <c r="E9" s="1" t="s">
        <v>26</v>
      </c>
      <c r="F9" s="6" t="e">
        <f>#REF!</f>
        <v>#REF!</v>
      </c>
      <c r="G9" s="1" t="s">
        <v>27</v>
      </c>
    </row>
    <row r="10" spans="1:7" ht="24" x14ac:dyDescent="0.2">
      <c r="A10" s="6" t="e">
        <f>#REF!</f>
        <v>#REF!</v>
      </c>
      <c r="B10" s="84" t="s">
        <v>28</v>
      </c>
      <c r="C10" s="85"/>
      <c r="D10" s="6" t="e">
        <f>#REF!</f>
        <v>#REF!</v>
      </c>
      <c r="E10" s="1" t="s">
        <v>29</v>
      </c>
      <c r="F10" s="6" t="e">
        <f>#REF!</f>
        <v>#REF!</v>
      </c>
      <c r="G10" s="1" t="s">
        <v>30</v>
      </c>
    </row>
    <row r="11" spans="1:7" ht="24" x14ac:dyDescent="0.2">
      <c r="A11" s="6" t="e">
        <f>#REF!</f>
        <v>#REF!</v>
      </c>
      <c r="B11" s="84" t="s">
        <v>31</v>
      </c>
      <c r="C11" s="85"/>
      <c r="D11" s="6" t="e">
        <f>#REF!</f>
        <v>#REF!</v>
      </c>
      <c r="E11" s="1" t="s">
        <v>32</v>
      </c>
      <c r="F11" s="6" t="e">
        <f>#REF!</f>
        <v>#REF!</v>
      </c>
      <c r="G11" s="1" t="s">
        <v>33</v>
      </c>
    </row>
    <row r="12" spans="1:7" ht="13.5" thickBot="1" x14ac:dyDescent="0.25">
      <c r="A12" s="6" t="e">
        <f>#REF!</f>
        <v>#REF!</v>
      </c>
      <c r="B12" s="84" t="s">
        <v>34</v>
      </c>
      <c r="C12" s="85"/>
      <c r="D12" s="6" t="e">
        <f>#REF!</f>
        <v>#REF!</v>
      </c>
      <c r="E12" s="1" t="s">
        <v>35</v>
      </c>
      <c r="F12" s="7"/>
      <c r="G12" s="2"/>
    </row>
    <row r="13" spans="1:7" ht="12.75" thickBot="1" x14ac:dyDescent="0.25">
      <c r="A13" s="30" t="e">
        <f>SUM(A7,D7,F7,A8,D8,F8,A9,D9,F9,A10,D10,F10,A11,D11,F11,A12,D12)</f>
        <v>#REF!</v>
      </c>
      <c r="B13" s="31" t="s">
        <v>9</v>
      </c>
      <c r="C13" s="32" t="s">
        <v>8</v>
      </c>
      <c r="D13" s="28" t="e">
        <f>IF(A13=0,85,COUNT(A7:A12,D7:D12,F7:F11)*5)</f>
        <v>#REF!</v>
      </c>
      <c r="E13" s="29" t="e">
        <f>IF(A13=0,0,A13/(COUNT(A7:A12,D7:D12,F7:F11)*5))</f>
        <v>#REF!</v>
      </c>
      <c r="F13" s="33"/>
      <c r="G13" s="33"/>
    </row>
    <row r="14" spans="1:7" ht="15" customHeight="1" x14ac:dyDescent="0.2">
      <c r="A14" s="14"/>
      <c r="B14" s="8"/>
      <c r="C14" s="9"/>
      <c r="D14" s="10"/>
      <c r="E14" s="11"/>
      <c r="F14" s="13"/>
      <c r="G14" s="12"/>
    </row>
    <row r="15" spans="1:7" ht="15.75" x14ac:dyDescent="0.25">
      <c r="A15" s="87" t="s">
        <v>72</v>
      </c>
      <c r="B15" s="88"/>
      <c r="C15" s="88"/>
      <c r="D15" s="88"/>
      <c r="E15" s="88"/>
      <c r="F15" s="89"/>
      <c r="G15" s="89"/>
    </row>
    <row r="16" spans="1:7" ht="24" x14ac:dyDescent="0.2">
      <c r="A16" s="6" t="e">
        <f>#REF!</f>
        <v>#REF!</v>
      </c>
      <c r="B16" s="84" t="s">
        <v>36</v>
      </c>
      <c r="C16" s="86"/>
      <c r="D16" s="6" t="e">
        <f>#REF!</f>
        <v>#REF!</v>
      </c>
      <c r="E16" s="1" t="s">
        <v>37</v>
      </c>
      <c r="F16" s="6" t="e">
        <f>#REF!</f>
        <v>#REF!</v>
      </c>
      <c r="G16" s="1" t="s">
        <v>38</v>
      </c>
    </row>
    <row r="17" spans="1:7" x14ac:dyDescent="0.2">
      <c r="A17" s="6" t="e">
        <f>#REF!</f>
        <v>#REF!</v>
      </c>
      <c r="B17" s="84" t="s">
        <v>39</v>
      </c>
      <c r="C17" s="86"/>
      <c r="D17" s="6" t="e">
        <f>#REF!</f>
        <v>#REF!</v>
      </c>
      <c r="E17" s="1" t="s">
        <v>40</v>
      </c>
      <c r="F17" s="6" t="e">
        <f>#REF!</f>
        <v>#REF!</v>
      </c>
      <c r="G17" s="1" t="s">
        <v>41</v>
      </c>
    </row>
    <row r="18" spans="1:7" ht="24" x14ac:dyDescent="0.2">
      <c r="A18" s="6" t="e">
        <f>#REF!</f>
        <v>#REF!</v>
      </c>
      <c r="B18" s="84" t="s">
        <v>42</v>
      </c>
      <c r="C18" s="86"/>
      <c r="D18" s="6" t="e">
        <f>#REF!</f>
        <v>#REF!</v>
      </c>
      <c r="E18" s="42" t="s">
        <v>94</v>
      </c>
      <c r="F18" s="6" t="e">
        <f>#REF!</f>
        <v>#REF!</v>
      </c>
      <c r="G18" s="1" t="s">
        <v>43</v>
      </c>
    </row>
    <row r="19" spans="1:7" ht="24" x14ac:dyDescent="0.2">
      <c r="A19" s="6" t="e">
        <f>#REF!</f>
        <v>#REF!</v>
      </c>
      <c r="B19" s="84" t="s">
        <v>44</v>
      </c>
      <c r="C19" s="86"/>
      <c r="D19" s="6" t="e">
        <f>#REF!</f>
        <v>#REF!</v>
      </c>
      <c r="E19" s="1" t="s">
        <v>45</v>
      </c>
      <c r="F19" s="6" t="e">
        <f>#REF!</f>
        <v>#REF!</v>
      </c>
      <c r="G19" s="1" t="s">
        <v>46</v>
      </c>
    </row>
    <row r="20" spans="1:7" ht="24" x14ac:dyDescent="0.2">
      <c r="A20" s="6" t="e">
        <f>#REF!</f>
        <v>#REF!</v>
      </c>
      <c r="B20" s="84" t="s">
        <v>47</v>
      </c>
      <c r="C20" s="86"/>
      <c r="D20" s="6" t="e">
        <f>#REF!</f>
        <v>#REF!</v>
      </c>
      <c r="E20" s="1" t="s">
        <v>48</v>
      </c>
      <c r="F20" s="6" t="e">
        <f>#REF!</f>
        <v>#REF!</v>
      </c>
      <c r="G20" s="1" t="s">
        <v>49</v>
      </c>
    </row>
    <row r="21" spans="1:7" ht="24" x14ac:dyDescent="0.2">
      <c r="A21" s="6" t="e">
        <f>#REF!</f>
        <v>#REF!</v>
      </c>
      <c r="B21" s="84" t="s">
        <v>50</v>
      </c>
      <c r="C21" s="86"/>
      <c r="D21" s="6" t="e">
        <f>#REF!</f>
        <v>#REF!</v>
      </c>
      <c r="E21" s="1" t="s">
        <v>51</v>
      </c>
      <c r="F21" s="6" t="e">
        <f>#REF!</f>
        <v>#REF!</v>
      </c>
      <c r="G21" s="1" t="s">
        <v>52</v>
      </c>
    </row>
    <row r="22" spans="1:7" ht="24" x14ac:dyDescent="0.2">
      <c r="A22" s="6" t="e">
        <f>#REF!</f>
        <v>#REF!</v>
      </c>
      <c r="B22" s="84" t="s">
        <v>53</v>
      </c>
      <c r="C22" s="86"/>
      <c r="D22" s="6" t="e">
        <f>#REF!</f>
        <v>#REF!</v>
      </c>
      <c r="E22" s="42" t="s">
        <v>95</v>
      </c>
      <c r="F22" s="6" t="e">
        <f>#REF!</f>
        <v>#REF!</v>
      </c>
      <c r="G22" s="42" t="s">
        <v>96</v>
      </c>
    </row>
    <row r="23" spans="1:7" ht="24" customHeight="1" x14ac:dyDescent="0.2">
      <c r="A23" s="6" t="e">
        <f>#REF!</f>
        <v>#REF!</v>
      </c>
      <c r="B23" s="84" t="s">
        <v>54</v>
      </c>
      <c r="C23" s="86"/>
      <c r="D23" s="6" t="e">
        <f>#REF!</f>
        <v>#REF!</v>
      </c>
      <c r="E23" s="1" t="s">
        <v>55</v>
      </c>
      <c r="F23" s="6" t="e">
        <f>#REF!</f>
        <v>#REF!</v>
      </c>
      <c r="G23" s="1" t="s">
        <v>56</v>
      </c>
    </row>
    <row r="24" spans="1:7" x14ac:dyDescent="0.2">
      <c r="A24" s="6" t="e">
        <f>#REF!</f>
        <v>#REF!</v>
      </c>
      <c r="B24" s="84" t="s">
        <v>57</v>
      </c>
      <c r="C24" s="86"/>
      <c r="D24" s="6" t="e">
        <f>#REF!</f>
        <v>#REF!</v>
      </c>
      <c r="E24" s="1" t="s">
        <v>58</v>
      </c>
      <c r="F24" s="6" t="e">
        <f>#REF!</f>
        <v>#REF!</v>
      </c>
      <c r="G24" s="1" t="s">
        <v>59</v>
      </c>
    </row>
    <row r="25" spans="1:7" ht="24" x14ac:dyDescent="0.2">
      <c r="A25" s="6" t="e">
        <f>#REF!</f>
        <v>#REF!</v>
      </c>
      <c r="B25" s="84" t="s">
        <v>60</v>
      </c>
      <c r="C25" s="86"/>
      <c r="D25" s="6" t="e">
        <f>#REF!</f>
        <v>#REF!</v>
      </c>
      <c r="E25" s="42" t="s">
        <v>97</v>
      </c>
      <c r="F25" s="6" t="e">
        <f>#REF!</f>
        <v>#REF!</v>
      </c>
      <c r="G25" s="42" t="s">
        <v>98</v>
      </c>
    </row>
    <row r="26" spans="1:7" ht="13.5" thickBot="1" x14ac:dyDescent="0.25">
      <c r="A26" s="6" t="e">
        <f>#REF!</f>
        <v>#REF!</v>
      </c>
      <c r="B26" s="90" t="s">
        <v>73</v>
      </c>
      <c r="C26" s="91"/>
      <c r="D26" s="6" t="e">
        <f>#REF!</f>
        <v>#REF!</v>
      </c>
      <c r="E26" s="1" t="s">
        <v>74</v>
      </c>
      <c r="F26" s="6" t="e">
        <f>#REF!</f>
        <v>#REF!</v>
      </c>
      <c r="G26" s="1" t="s">
        <v>75</v>
      </c>
    </row>
    <row r="27" spans="1:7" ht="12.75" thickBot="1" x14ac:dyDescent="0.25">
      <c r="A27" s="30" t="e">
        <f>SUM(A16,D16,F16,A17,D17,F17,A18,D18,F18,A19,D19,F19)+SUM(A20,D20,F20,A21,D21,F21,A22,D22,F22,A23,D23,F23,A24,D24,F24,A25,D25,F25,D26,F26,A26)</f>
        <v>#REF!</v>
      </c>
      <c r="B27" s="26" t="s">
        <v>7</v>
      </c>
      <c r="C27" s="27" t="s">
        <v>11</v>
      </c>
      <c r="D27" s="28" t="e">
        <f>IF(A27=0,165,COUNT(A16:A26,D16:D26,F16:F26)*5)</f>
        <v>#REF!</v>
      </c>
      <c r="E27" s="29" t="e">
        <f>IF(A27=0,0,A27/(COUNT(A16:A26,D16:D26,F16:F26)*5))</f>
        <v>#REF!</v>
      </c>
      <c r="F27" s="34"/>
      <c r="G27" s="34"/>
    </row>
    <row r="28" spans="1:7" ht="15" customHeight="1" x14ac:dyDescent="0.2">
      <c r="A28" s="16"/>
      <c r="B28" s="8"/>
      <c r="C28" s="9"/>
      <c r="D28" s="10"/>
      <c r="E28" s="11"/>
    </row>
    <row r="29" spans="1:7" ht="15.75" x14ac:dyDescent="0.25">
      <c r="A29" s="87" t="s">
        <v>99</v>
      </c>
      <c r="B29" s="88"/>
      <c r="C29" s="88"/>
      <c r="D29" s="88"/>
      <c r="E29" s="88"/>
      <c r="F29" s="89"/>
      <c r="G29" s="89"/>
    </row>
    <row r="30" spans="1:7" ht="12.75" x14ac:dyDescent="0.2">
      <c r="A30" s="6" t="e">
        <f>#REF!</f>
        <v>#REF!</v>
      </c>
      <c r="B30" s="84" t="s">
        <v>76</v>
      </c>
      <c r="C30" s="85"/>
      <c r="D30" s="6" t="e">
        <f>#REF!</f>
        <v>#REF!</v>
      </c>
      <c r="E30" s="1" t="s">
        <v>77</v>
      </c>
      <c r="F30" s="6" t="e">
        <f>#REF!</f>
        <v>#REF!</v>
      </c>
      <c r="G30" s="1" t="s">
        <v>78</v>
      </c>
    </row>
    <row r="31" spans="1:7" ht="12.75" x14ac:dyDescent="0.2">
      <c r="A31" s="6" t="e">
        <f>#REF!</f>
        <v>#REF!</v>
      </c>
      <c r="B31" s="84" t="s">
        <v>79</v>
      </c>
      <c r="C31" s="85"/>
      <c r="D31" s="6" t="e">
        <f>#REF!</f>
        <v>#REF!</v>
      </c>
      <c r="E31" s="1" t="s">
        <v>80</v>
      </c>
      <c r="F31" s="6" t="e">
        <f>#REF!</f>
        <v>#REF!</v>
      </c>
      <c r="G31" s="1" t="s">
        <v>81</v>
      </c>
    </row>
    <row r="32" spans="1:7" ht="12.75" x14ac:dyDescent="0.2">
      <c r="A32" s="6" t="e">
        <f>#REF!</f>
        <v>#REF!</v>
      </c>
      <c r="B32" s="84" t="s">
        <v>82</v>
      </c>
      <c r="C32" s="85"/>
      <c r="D32" s="6" t="e">
        <f>#REF!</f>
        <v>#REF!</v>
      </c>
      <c r="E32" s="1" t="s">
        <v>83</v>
      </c>
      <c r="F32" s="6" t="e">
        <f>#REF!</f>
        <v>#REF!</v>
      </c>
      <c r="G32" s="1" t="s">
        <v>84</v>
      </c>
    </row>
    <row r="33" spans="1:8" ht="24" x14ac:dyDescent="0.2">
      <c r="A33" s="6" t="e">
        <f>#REF!</f>
        <v>#REF!</v>
      </c>
      <c r="B33" s="84" t="s">
        <v>85</v>
      </c>
      <c r="C33" s="85"/>
      <c r="D33" s="6" t="e">
        <f>#REF!</f>
        <v>#REF!</v>
      </c>
      <c r="E33" s="1" t="s">
        <v>86</v>
      </c>
      <c r="F33" s="6" t="e">
        <f>#REF!</f>
        <v>#REF!</v>
      </c>
      <c r="G33" s="1" t="s">
        <v>87</v>
      </c>
    </row>
    <row r="34" spans="1:8" ht="12.75" x14ac:dyDescent="0.2">
      <c r="A34" s="6" t="e">
        <f>#REF!</f>
        <v>#REF!</v>
      </c>
      <c r="B34" s="84" t="s">
        <v>88</v>
      </c>
      <c r="C34" s="85"/>
      <c r="D34" s="6" t="e">
        <f>#REF!</f>
        <v>#REF!</v>
      </c>
      <c r="E34" s="45" t="s">
        <v>89</v>
      </c>
      <c r="F34" s="6" t="e">
        <f>#REF!</f>
        <v>#REF!</v>
      </c>
      <c r="G34" s="42" t="s">
        <v>90</v>
      </c>
    </row>
    <row r="35" spans="1:8" ht="13.5" thickBot="1" x14ac:dyDescent="0.25">
      <c r="A35" s="6" t="e">
        <f>#REF!</f>
        <v>#REF!</v>
      </c>
      <c r="B35" s="84" t="s">
        <v>91</v>
      </c>
      <c r="C35" s="85"/>
      <c r="D35" s="43"/>
      <c r="E35" s="44"/>
      <c r="F35" s="43"/>
      <c r="G35" s="44"/>
    </row>
    <row r="36" spans="1:8" ht="12.75" thickBot="1" x14ac:dyDescent="0.25">
      <c r="A36" s="30" t="e">
        <f>SUM(A30,D30,F30,A31,D31,F31,A32,D32,F32,A33,D33,F33,A34,D34,F34,A35)</f>
        <v>#REF!</v>
      </c>
      <c r="B36" s="26" t="s">
        <v>7</v>
      </c>
      <c r="C36" s="27" t="s">
        <v>10</v>
      </c>
      <c r="D36" s="28" t="e">
        <f>IF(A36=0,80,COUNT(A30:A35,D30:D34,F30:F34)*5)</f>
        <v>#REF!</v>
      </c>
      <c r="E36" s="29" t="e">
        <f>IF(A36=0,0,A36/(COUNT(A30:A35,D30:D34,F30:F34)*5))</f>
        <v>#REF!</v>
      </c>
      <c r="F36" s="34"/>
      <c r="G36" s="34"/>
    </row>
    <row r="37" spans="1:8" ht="12.75" thickBot="1" x14ac:dyDescent="0.25">
      <c r="H37" s="3"/>
    </row>
    <row r="38" spans="1:8" ht="13.5" thickBot="1" x14ac:dyDescent="0.25">
      <c r="A38" s="18" t="e">
        <f>E4</f>
        <v>#REF!</v>
      </c>
      <c r="B38" s="19" t="e">
        <f>A4</f>
        <v>#REF!</v>
      </c>
      <c r="C38" s="81" t="s">
        <v>6</v>
      </c>
      <c r="D38" s="82"/>
      <c r="E38" s="82"/>
      <c r="F38" s="83"/>
      <c r="G38" s="24" t="e">
        <f>IF(A38&gt;=95%,"GREEN",IF(A38&gt;=85%,"YELLOW","RED"))</f>
        <v>#REF!</v>
      </c>
    </row>
    <row r="39" spans="1:8" ht="13.5" thickBot="1" x14ac:dyDescent="0.25">
      <c r="A39" s="18" t="e">
        <f>E13</f>
        <v>#REF!</v>
      </c>
      <c r="B39" s="19" t="e">
        <f>A13</f>
        <v>#REF!</v>
      </c>
      <c r="C39" s="81" t="s">
        <v>92</v>
      </c>
      <c r="D39" s="82"/>
      <c r="E39" s="82"/>
      <c r="F39" s="83"/>
      <c r="G39" s="24" t="e">
        <f>IF(A39&gt;=95%,"GREEN",IF(A39&gt;=85%,"YELLOW","RED"))</f>
        <v>#REF!</v>
      </c>
    </row>
    <row r="40" spans="1:8" ht="13.5" thickBot="1" x14ac:dyDescent="0.25">
      <c r="A40" s="18" t="e">
        <f>E27</f>
        <v>#REF!</v>
      </c>
      <c r="B40" s="19" t="e">
        <f>A27</f>
        <v>#REF!</v>
      </c>
      <c r="C40" s="81" t="s">
        <v>72</v>
      </c>
      <c r="D40" s="82"/>
      <c r="E40" s="82"/>
      <c r="F40" s="83"/>
      <c r="G40" s="24" t="e">
        <f>IF(A40&gt;=95%,"GREEN",IF(A40&gt;=85%,"YELLOW","RED"))</f>
        <v>#REF!</v>
      </c>
    </row>
    <row r="41" spans="1:8" ht="13.5" thickBot="1" x14ac:dyDescent="0.25">
      <c r="A41" s="18" t="e">
        <f>E36</f>
        <v>#REF!</v>
      </c>
      <c r="B41" s="19" t="e">
        <f>A36</f>
        <v>#REF!</v>
      </c>
      <c r="C41" s="81" t="s">
        <v>99</v>
      </c>
      <c r="D41" s="82"/>
      <c r="E41" s="82"/>
      <c r="F41" s="83"/>
      <c r="G41" s="24" t="e">
        <f>IF(A41&gt;=95%,"GREEN",IF(A41&gt;=85%,"YELLOW","RED"))</f>
        <v>#REF!</v>
      </c>
    </row>
    <row r="42" spans="1:8" ht="18.75" thickBot="1" x14ac:dyDescent="0.3">
      <c r="A42" s="22" t="e">
        <f>B42/(SUM(D4,D13,D27,D36))</f>
        <v>#REF!</v>
      </c>
      <c r="B42" s="23" t="e">
        <f>SUM(B38:B41)</f>
        <v>#REF!</v>
      </c>
      <c r="C42" s="100" t="s">
        <v>14</v>
      </c>
      <c r="D42" s="101"/>
      <c r="E42" s="101"/>
      <c r="F42" s="102"/>
      <c r="G42" s="24" t="e">
        <f>IF(A42&gt;=95%,"GREEN",IF(A42&gt;=85%,"YELLOW","RED"))</f>
        <v>#REF!</v>
      </c>
    </row>
    <row r="43" spans="1:8" ht="15" customHeight="1" x14ac:dyDescent="0.25">
      <c r="A43" s="37"/>
      <c r="B43" s="38"/>
      <c r="C43" s="39"/>
      <c r="D43" s="40"/>
      <c r="E43" s="40"/>
      <c r="F43" s="40"/>
      <c r="G43" s="40"/>
      <c r="H43" s="40"/>
    </row>
    <row r="44" spans="1:8" ht="19.5" thickBot="1" x14ac:dyDescent="0.35">
      <c r="A44" s="17" t="s">
        <v>12</v>
      </c>
      <c r="B44" s="92" t="s">
        <v>13</v>
      </c>
      <c r="C44" s="93"/>
      <c r="D44" s="93"/>
      <c r="E44" s="94"/>
      <c r="G44" s="35" t="s">
        <v>15</v>
      </c>
      <c r="H44" s="3"/>
    </row>
    <row r="45" spans="1:8" ht="15" customHeight="1" thickTop="1" thickBot="1" x14ac:dyDescent="0.25">
      <c r="A45" s="20">
        <v>0</v>
      </c>
      <c r="B45" s="95" t="s">
        <v>66</v>
      </c>
      <c r="C45" s="96"/>
      <c r="D45" s="96"/>
      <c r="E45" s="97"/>
      <c r="G45" s="36" t="s">
        <v>63</v>
      </c>
      <c r="H45" s="40"/>
    </row>
    <row r="46" spans="1:8" ht="15" customHeight="1" thickTop="1" thickBot="1" x14ac:dyDescent="0.25">
      <c r="A46" s="21">
        <v>1</v>
      </c>
      <c r="B46" s="95" t="s">
        <v>67</v>
      </c>
      <c r="C46" s="96"/>
      <c r="D46" s="96"/>
      <c r="E46" s="97"/>
      <c r="G46" s="36" t="s">
        <v>64</v>
      </c>
      <c r="H46" s="40"/>
    </row>
    <row r="47" spans="1:8" ht="15" customHeight="1" thickTop="1" thickBot="1" x14ac:dyDescent="0.25">
      <c r="A47" s="21">
        <v>2</v>
      </c>
      <c r="B47" s="95" t="s">
        <v>68</v>
      </c>
      <c r="C47" s="96"/>
      <c r="D47" s="96"/>
      <c r="E47" s="97"/>
      <c r="G47" s="36" t="s">
        <v>65</v>
      </c>
      <c r="H47" s="40"/>
    </row>
    <row r="48" spans="1:8" ht="15" customHeight="1" thickTop="1" thickBot="1" x14ac:dyDescent="0.25">
      <c r="A48" s="21">
        <v>3</v>
      </c>
      <c r="B48" s="95" t="s">
        <v>100</v>
      </c>
      <c r="C48" s="96"/>
      <c r="D48" s="96"/>
      <c r="E48" s="97"/>
      <c r="G48" s="3"/>
      <c r="H48" s="3"/>
    </row>
    <row r="49" spans="1:8" ht="15" customHeight="1" thickTop="1" thickBot="1" x14ac:dyDescent="0.25">
      <c r="A49" s="21">
        <v>4</v>
      </c>
      <c r="B49" s="95" t="s">
        <v>69</v>
      </c>
      <c r="C49" s="96"/>
      <c r="D49" s="96"/>
      <c r="E49" s="97"/>
      <c r="G49" s="3"/>
      <c r="H49" s="3"/>
    </row>
    <row r="50" spans="1:8" ht="14.25" thickTop="1" thickBot="1" x14ac:dyDescent="0.25">
      <c r="A50" s="21">
        <v>5</v>
      </c>
      <c r="B50" s="95" t="s">
        <v>70</v>
      </c>
      <c r="C50" s="96"/>
      <c r="D50" s="96"/>
      <c r="E50" s="97"/>
    </row>
    <row r="51" spans="1:8" ht="13.5" thickTop="1" x14ac:dyDescent="0.2">
      <c r="A51" s="21" t="s">
        <v>3</v>
      </c>
      <c r="B51" s="95" t="s">
        <v>71</v>
      </c>
      <c r="C51" s="96"/>
      <c r="D51" s="96"/>
      <c r="E51" s="97"/>
    </row>
  </sheetData>
  <sheetProtection password="C973" sheet="1" objects="1" scenarios="1"/>
  <mergeCells count="43">
    <mergeCell ref="B50:E50"/>
    <mergeCell ref="B51:E51"/>
    <mergeCell ref="B3:C3"/>
    <mergeCell ref="B20:C20"/>
    <mergeCell ref="B24:C24"/>
    <mergeCell ref="B18:C18"/>
    <mergeCell ref="B16:C16"/>
    <mergeCell ref="B22:C22"/>
    <mergeCell ref="B23:C23"/>
    <mergeCell ref="B7:C7"/>
    <mergeCell ref="B10:C10"/>
    <mergeCell ref="B11:C11"/>
    <mergeCell ref="B12:C12"/>
    <mergeCell ref="B34:C34"/>
    <mergeCell ref="C42:F42"/>
    <mergeCell ref="B49:E49"/>
    <mergeCell ref="C1:G1"/>
    <mergeCell ref="A1:B1"/>
    <mergeCell ref="B25:C25"/>
    <mergeCell ref="A6:G6"/>
    <mergeCell ref="A15:G15"/>
    <mergeCell ref="B2:C2"/>
    <mergeCell ref="B17:C17"/>
    <mergeCell ref="B21:C21"/>
    <mergeCell ref="B8:C8"/>
    <mergeCell ref="B9:C9"/>
    <mergeCell ref="B44:E44"/>
    <mergeCell ref="B45:E45"/>
    <mergeCell ref="B46:E46"/>
    <mergeCell ref="B47:E47"/>
    <mergeCell ref="B48:E48"/>
    <mergeCell ref="C39:F39"/>
    <mergeCell ref="C40:F40"/>
    <mergeCell ref="B32:C32"/>
    <mergeCell ref="C41:F41"/>
    <mergeCell ref="B19:C19"/>
    <mergeCell ref="B33:C33"/>
    <mergeCell ref="A29:G29"/>
    <mergeCell ref="B30:C30"/>
    <mergeCell ref="B31:C31"/>
    <mergeCell ref="C38:F38"/>
    <mergeCell ref="B26:C26"/>
    <mergeCell ref="B35:C35"/>
  </mergeCells>
  <phoneticPr fontId="0" type="noConversion"/>
  <conditionalFormatting sqref="G38:G42">
    <cfRule type="cellIs" dxfId="2" priority="1" stopIfTrue="1" operator="equal">
      <formula>"Red"</formula>
    </cfRule>
    <cfRule type="cellIs" dxfId="1" priority="2" stopIfTrue="1" operator="equal">
      <formula>"Yellow"</formula>
    </cfRule>
    <cfRule type="cellIs" dxfId="0" priority="3" stopIfTrue="1" operator="equal">
      <formula>"Green"</formula>
    </cfRule>
  </conditionalFormatting>
  <printOptions horizontalCentered="1" verticalCentered="1"/>
  <pageMargins left="0.27" right="0.27" top="0.49" bottom="0.7" header="0.28999999999999998" footer="0.19"/>
  <pageSetup scale="83" orientation="portrait" r:id="rId1"/>
  <headerFooter alignWithMargins="0">
    <oddHeader>&amp;RPrinted &amp;D</oddHeader>
    <oddFooter>&amp;LNA-10-324F10
Rev 2 Dates 11-11-2011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10937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MSPhotoEd.3" shapeId="1093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1"/>
  <sheetViews>
    <sheetView tabSelected="1" zoomScaleNormal="100" workbookViewId="0">
      <selection activeCell="J12" sqref="J12"/>
    </sheetView>
  </sheetViews>
  <sheetFormatPr defaultColWidth="9.140625" defaultRowHeight="12.75" x14ac:dyDescent="0.2"/>
  <cols>
    <col min="1" max="1" width="5.7109375" style="47" customWidth="1"/>
    <col min="2" max="2" width="41.7109375" style="47" customWidth="1"/>
    <col min="3" max="4" width="5.7109375" style="47" customWidth="1"/>
    <col min="5" max="5" width="48" style="64" customWidth="1"/>
    <col min="6" max="6" width="19.140625" style="47" bestFit="1" customWidth="1"/>
    <col min="7" max="7" width="9.28515625" style="47" bestFit="1" customWidth="1"/>
    <col min="8" max="16384" width="9.140625" style="47"/>
  </cols>
  <sheetData>
    <row r="1" spans="1:7" ht="18.75" x14ac:dyDescent="0.3">
      <c r="A1" s="104" t="s">
        <v>179</v>
      </c>
      <c r="B1" s="104"/>
      <c r="C1" s="104"/>
      <c r="D1" s="104"/>
      <c r="E1" s="104"/>
      <c r="F1" s="104"/>
      <c r="G1" s="104"/>
    </row>
    <row r="2" spans="1:7" ht="18" customHeight="1" x14ac:dyDescent="0.2">
      <c r="B2" s="57" t="s">
        <v>128</v>
      </c>
      <c r="C2" s="103"/>
      <c r="D2" s="103"/>
      <c r="E2" s="103"/>
      <c r="F2" s="103"/>
      <c r="G2" s="103"/>
    </row>
    <row r="3" spans="1:7" ht="18" customHeight="1" x14ac:dyDescent="0.2">
      <c r="B3" s="57" t="s">
        <v>114</v>
      </c>
      <c r="C3" s="103"/>
      <c r="D3" s="103"/>
      <c r="E3" s="103"/>
      <c r="F3" s="103"/>
      <c r="G3" s="103"/>
    </row>
    <row r="4" spans="1:7" ht="18" customHeight="1" x14ac:dyDescent="0.2">
      <c r="B4" s="57" t="s">
        <v>129</v>
      </c>
      <c r="C4" s="103"/>
      <c r="D4" s="103"/>
      <c r="E4" s="103"/>
      <c r="F4" s="103"/>
      <c r="G4" s="103"/>
    </row>
    <row r="5" spans="1:7" ht="18" customHeight="1" x14ac:dyDescent="0.2">
      <c r="B5" s="57" t="s">
        <v>130</v>
      </c>
      <c r="C5" s="103"/>
      <c r="D5" s="103"/>
      <c r="E5" s="103"/>
      <c r="F5" s="103"/>
      <c r="G5" s="103"/>
    </row>
    <row r="6" spans="1:7" ht="18" customHeight="1" x14ac:dyDescent="0.2">
      <c r="B6" s="57" t="s">
        <v>131</v>
      </c>
      <c r="C6" s="103"/>
      <c r="D6" s="103"/>
      <c r="E6" s="103"/>
      <c r="F6" s="103"/>
      <c r="G6" s="103"/>
    </row>
    <row r="7" spans="1:7" ht="18" customHeight="1" x14ac:dyDescent="0.2">
      <c r="B7" s="57" t="s">
        <v>132</v>
      </c>
      <c r="C7" s="103"/>
      <c r="D7" s="103"/>
      <c r="E7" s="103"/>
      <c r="F7" s="103"/>
      <c r="G7" s="103"/>
    </row>
    <row r="8" spans="1:7" ht="18" customHeight="1" x14ac:dyDescent="0.2">
      <c r="B8" s="57" t="s">
        <v>115</v>
      </c>
      <c r="C8" s="103"/>
      <c r="D8" s="103"/>
      <c r="E8" s="103"/>
      <c r="F8" s="103"/>
      <c r="G8" s="103"/>
    </row>
    <row r="9" spans="1:7" ht="18" customHeight="1" x14ac:dyDescent="0.2">
      <c r="B9" s="57" t="s">
        <v>133</v>
      </c>
      <c r="C9" s="103"/>
      <c r="D9" s="103"/>
      <c r="E9" s="103"/>
      <c r="F9" s="103"/>
      <c r="G9" s="103"/>
    </row>
    <row r="10" spans="1:7" ht="18" customHeight="1" x14ac:dyDescent="0.2">
      <c r="B10" s="57" t="s">
        <v>116</v>
      </c>
      <c r="C10" s="103"/>
      <c r="D10" s="103"/>
      <c r="E10" s="103"/>
      <c r="F10" s="103"/>
      <c r="G10" s="103"/>
    </row>
    <row r="11" spans="1:7" x14ac:dyDescent="0.2">
      <c r="A11" s="75"/>
      <c r="B11" s="76" t="s">
        <v>62</v>
      </c>
      <c r="C11" s="74" t="s">
        <v>157</v>
      </c>
      <c r="D11" s="74" t="s">
        <v>158</v>
      </c>
      <c r="E11" s="77" t="s">
        <v>159</v>
      </c>
      <c r="F11" s="74" t="s">
        <v>160</v>
      </c>
      <c r="G11" s="74" t="s">
        <v>161</v>
      </c>
    </row>
    <row r="12" spans="1:7" ht="25.5" x14ac:dyDescent="0.2">
      <c r="A12" s="53">
        <v>1</v>
      </c>
      <c r="B12" s="52" t="s">
        <v>144</v>
      </c>
      <c r="C12" s="46"/>
      <c r="D12" s="46"/>
      <c r="E12" s="58"/>
      <c r="F12" s="46"/>
      <c r="G12" s="46"/>
    </row>
    <row r="13" spans="1:7" ht="25.5" x14ac:dyDescent="0.2">
      <c r="A13" s="71">
        <v>2</v>
      </c>
      <c r="B13" s="72" t="s">
        <v>169</v>
      </c>
      <c r="C13" s="46"/>
      <c r="D13" s="46"/>
      <c r="E13" s="58"/>
      <c r="F13" s="46"/>
      <c r="G13" s="46"/>
    </row>
    <row r="14" spans="1:7" ht="22.5" customHeight="1" x14ac:dyDescent="0.2">
      <c r="A14" s="53">
        <v>3</v>
      </c>
      <c r="B14" s="52" t="s">
        <v>145</v>
      </c>
      <c r="C14" s="46"/>
      <c r="D14" s="46"/>
      <c r="E14" s="58"/>
      <c r="F14" s="46"/>
      <c r="G14" s="46"/>
    </row>
    <row r="15" spans="1:7" ht="25.5" x14ac:dyDescent="0.2">
      <c r="A15" s="53">
        <v>4</v>
      </c>
      <c r="B15" s="52" t="s">
        <v>139</v>
      </c>
      <c r="C15" s="46"/>
      <c r="D15" s="46"/>
      <c r="E15" s="58"/>
      <c r="F15" s="46"/>
      <c r="G15" s="46"/>
    </row>
    <row r="16" spans="1:7" ht="25.5" x14ac:dyDescent="0.2">
      <c r="A16" s="53">
        <v>5</v>
      </c>
      <c r="B16" s="52" t="s">
        <v>138</v>
      </c>
      <c r="C16" s="46"/>
      <c r="D16" s="46"/>
      <c r="E16" s="58"/>
      <c r="F16" s="46"/>
      <c r="G16" s="46"/>
    </row>
    <row r="17" spans="1:7" ht="51" x14ac:dyDescent="0.2">
      <c r="A17" s="53">
        <v>6</v>
      </c>
      <c r="B17" s="72" t="s">
        <v>170</v>
      </c>
      <c r="C17" s="46"/>
      <c r="D17" s="46"/>
      <c r="E17" s="58"/>
      <c r="F17" s="46"/>
      <c r="G17" s="46"/>
    </row>
    <row r="18" spans="1:7" ht="25.5" x14ac:dyDescent="0.2">
      <c r="A18" s="53">
        <v>7</v>
      </c>
      <c r="B18" s="52" t="s">
        <v>118</v>
      </c>
      <c r="C18" s="46"/>
      <c r="D18" s="46"/>
      <c r="E18" s="58"/>
      <c r="F18" s="46"/>
      <c r="G18" s="46"/>
    </row>
    <row r="19" spans="1:7" x14ac:dyDescent="0.2">
      <c r="A19" s="73"/>
      <c r="B19" s="76" t="s">
        <v>105</v>
      </c>
      <c r="C19" s="74" t="s">
        <v>157</v>
      </c>
      <c r="D19" s="74" t="s">
        <v>158</v>
      </c>
      <c r="E19" s="77" t="s">
        <v>159</v>
      </c>
      <c r="F19" s="74" t="s">
        <v>160</v>
      </c>
      <c r="G19" s="74" t="s">
        <v>161</v>
      </c>
    </row>
    <row r="20" spans="1:7" x14ac:dyDescent="0.2">
      <c r="A20" s="60"/>
      <c r="B20" s="48" t="s">
        <v>101</v>
      </c>
      <c r="C20" s="49"/>
      <c r="D20" s="49"/>
      <c r="E20" s="65"/>
      <c r="F20" s="49"/>
      <c r="G20" s="49"/>
    </row>
    <row r="21" spans="1:7" ht="38.25" x14ac:dyDescent="0.2">
      <c r="A21" s="54">
        <v>8</v>
      </c>
      <c r="B21" s="50" t="s">
        <v>102</v>
      </c>
      <c r="C21" s="46"/>
      <c r="D21" s="46"/>
      <c r="E21" s="66"/>
      <c r="F21" s="46"/>
      <c r="G21" s="46"/>
    </row>
    <row r="22" spans="1:7" ht="25.5" x14ac:dyDescent="0.2">
      <c r="A22" s="54">
        <v>9</v>
      </c>
      <c r="B22" s="59" t="s">
        <v>150</v>
      </c>
      <c r="C22" s="46"/>
      <c r="D22" s="46"/>
      <c r="E22" s="66"/>
      <c r="F22" s="46"/>
      <c r="G22" s="46"/>
    </row>
    <row r="23" spans="1:7" x14ac:dyDescent="0.2">
      <c r="A23" s="54">
        <v>10</v>
      </c>
      <c r="B23" s="51" t="s">
        <v>103</v>
      </c>
      <c r="C23" s="46"/>
      <c r="D23" s="46"/>
      <c r="E23" s="66"/>
      <c r="F23" s="46"/>
      <c r="G23" s="46"/>
    </row>
    <row r="24" spans="1:7" x14ac:dyDescent="0.2">
      <c r="A24" s="54">
        <v>11</v>
      </c>
      <c r="B24" s="51" t="s">
        <v>134</v>
      </c>
      <c r="C24" s="46"/>
      <c r="D24" s="46"/>
      <c r="E24" s="66"/>
      <c r="F24" s="46"/>
      <c r="G24" s="46"/>
    </row>
    <row r="25" spans="1:7" x14ac:dyDescent="0.2">
      <c r="A25" s="54">
        <v>12</v>
      </c>
      <c r="B25" s="51" t="s">
        <v>146</v>
      </c>
      <c r="C25" s="46"/>
      <c r="D25" s="46"/>
      <c r="E25" s="66"/>
      <c r="F25" s="46"/>
      <c r="G25" s="46"/>
    </row>
    <row r="26" spans="1:7" x14ac:dyDescent="0.2">
      <c r="A26" s="54">
        <v>13</v>
      </c>
      <c r="B26" s="51" t="s">
        <v>104</v>
      </c>
      <c r="C26" s="46"/>
      <c r="D26" s="46"/>
      <c r="E26" s="66"/>
      <c r="F26" s="46"/>
      <c r="G26" s="46"/>
    </row>
    <row r="27" spans="1:7" x14ac:dyDescent="0.2">
      <c r="A27" s="60"/>
      <c r="B27" s="48" t="s">
        <v>106</v>
      </c>
      <c r="C27" s="49"/>
      <c r="D27" s="49"/>
      <c r="E27" s="65"/>
      <c r="F27" s="49"/>
      <c r="G27" s="49"/>
    </row>
    <row r="28" spans="1:7" x14ac:dyDescent="0.2">
      <c r="A28" s="55">
        <v>14</v>
      </c>
      <c r="B28" s="52" t="s">
        <v>140</v>
      </c>
      <c r="C28" s="46"/>
      <c r="D28" s="46"/>
      <c r="E28" s="58"/>
      <c r="F28" s="46"/>
      <c r="G28" s="46"/>
    </row>
    <row r="29" spans="1:7" ht="38.25" x14ac:dyDescent="0.2">
      <c r="A29" s="55">
        <v>15</v>
      </c>
      <c r="B29" s="52" t="s">
        <v>141</v>
      </c>
      <c r="C29" s="46"/>
      <c r="D29" s="46"/>
      <c r="E29" s="58"/>
      <c r="F29" s="46"/>
      <c r="G29" s="46"/>
    </row>
    <row r="30" spans="1:7" x14ac:dyDescent="0.2">
      <c r="A30" s="60"/>
      <c r="B30" s="48" t="s">
        <v>107</v>
      </c>
      <c r="C30" s="49"/>
      <c r="D30" s="49"/>
      <c r="E30" s="65"/>
      <c r="F30" s="49"/>
      <c r="G30" s="49"/>
    </row>
    <row r="31" spans="1:7" ht="25.5" x14ac:dyDescent="0.2">
      <c r="A31" s="55">
        <v>16</v>
      </c>
      <c r="B31" s="52" t="s">
        <v>165</v>
      </c>
      <c r="C31" s="46"/>
      <c r="D31" s="46"/>
      <c r="E31" s="58"/>
      <c r="F31" s="46"/>
      <c r="G31" s="46"/>
    </row>
    <row r="32" spans="1:7" ht="51" x14ac:dyDescent="0.2">
      <c r="A32" s="55">
        <v>17</v>
      </c>
      <c r="B32" s="52" t="s">
        <v>108</v>
      </c>
      <c r="C32" s="46"/>
      <c r="D32" s="46"/>
      <c r="E32" s="58"/>
      <c r="F32" s="46"/>
      <c r="G32" s="46"/>
    </row>
    <row r="33" spans="1:7" ht="38.25" x14ac:dyDescent="0.2">
      <c r="A33" s="55">
        <v>18</v>
      </c>
      <c r="B33" s="52" t="s">
        <v>166</v>
      </c>
      <c r="C33" s="46"/>
      <c r="D33" s="46"/>
      <c r="E33" s="58"/>
      <c r="F33" s="46"/>
      <c r="G33" s="46"/>
    </row>
    <row r="34" spans="1:7" ht="38.25" x14ac:dyDescent="0.2">
      <c r="A34" s="55">
        <v>19</v>
      </c>
      <c r="B34" s="52" t="s">
        <v>177</v>
      </c>
      <c r="C34" s="46"/>
      <c r="D34" s="46"/>
      <c r="E34" s="58"/>
      <c r="F34" s="46"/>
      <c r="G34" s="46"/>
    </row>
    <row r="35" spans="1:7" ht="25.5" x14ac:dyDescent="0.2">
      <c r="A35" s="55">
        <v>20</v>
      </c>
      <c r="B35" s="52" t="s">
        <v>167</v>
      </c>
      <c r="C35" s="46"/>
      <c r="D35" s="46"/>
      <c r="E35" s="58"/>
      <c r="F35" s="46"/>
      <c r="G35" s="46"/>
    </row>
    <row r="36" spans="1:7" x14ac:dyDescent="0.2">
      <c r="A36" s="60"/>
      <c r="B36" s="48" t="s">
        <v>109</v>
      </c>
      <c r="C36" s="49"/>
      <c r="D36" s="49"/>
      <c r="E36" s="65"/>
      <c r="F36" s="49"/>
      <c r="G36" s="49"/>
    </row>
    <row r="37" spans="1:7" ht="38.25" x14ac:dyDescent="0.2">
      <c r="A37" s="55">
        <v>21</v>
      </c>
      <c r="B37" s="52" t="s">
        <v>136</v>
      </c>
      <c r="C37" s="46"/>
      <c r="D37" s="46"/>
      <c r="E37" s="58"/>
      <c r="F37" s="46"/>
      <c r="G37" s="46"/>
    </row>
    <row r="38" spans="1:7" ht="53.25" customHeight="1" x14ac:dyDescent="0.2">
      <c r="A38" s="55">
        <v>22</v>
      </c>
      <c r="B38" s="52" t="s">
        <v>135</v>
      </c>
      <c r="C38" s="46"/>
      <c r="D38" s="46"/>
      <c r="E38" s="58"/>
      <c r="F38" s="46"/>
      <c r="G38" s="46"/>
    </row>
    <row r="39" spans="1:7" ht="25.5" x14ac:dyDescent="0.2">
      <c r="A39" s="55">
        <v>23</v>
      </c>
      <c r="B39" s="52" t="s">
        <v>124</v>
      </c>
      <c r="C39" s="46"/>
      <c r="D39" s="46"/>
      <c r="E39" s="58"/>
      <c r="F39" s="46"/>
      <c r="G39" s="46"/>
    </row>
    <row r="40" spans="1:7" ht="25.5" x14ac:dyDescent="0.2">
      <c r="A40" s="55">
        <v>24</v>
      </c>
      <c r="B40" s="52" t="s">
        <v>123</v>
      </c>
      <c r="C40" s="46"/>
      <c r="D40" s="46"/>
      <c r="E40" s="58"/>
      <c r="F40" s="46"/>
      <c r="G40" s="46"/>
    </row>
    <row r="41" spans="1:7" ht="38.25" x14ac:dyDescent="0.2">
      <c r="A41" s="55">
        <v>25</v>
      </c>
      <c r="B41" s="52" t="s">
        <v>110</v>
      </c>
      <c r="C41" s="46"/>
      <c r="D41" s="46"/>
      <c r="E41" s="58"/>
      <c r="F41" s="46"/>
      <c r="G41" s="46"/>
    </row>
    <row r="42" spans="1:7" ht="38.25" x14ac:dyDescent="0.2">
      <c r="A42" s="55">
        <v>26</v>
      </c>
      <c r="B42" s="52" t="s">
        <v>175</v>
      </c>
      <c r="C42" s="46"/>
      <c r="D42" s="46"/>
      <c r="E42" s="58"/>
      <c r="F42" s="46"/>
      <c r="G42" s="46"/>
    </row>
    <row r="43" spans="1:7" ht="38.25" x14ac:dyDescent="0.2">
      <c r="A43" s="55">
        <v>27</v>
      </c>
      <c r="B43" s="52" t="s">
        <v>162</v>
      </c>
      <c r="C43" s="46"/>
      <c r="D43" s="46"/>
      <c r="E43" s="58"/>
      <c r="F43" s="46"/>
      <c r="G43" s="46"/>
    </row>
    <row r="44" spans="1:7" ht="38.25" x14ac:dyDescent="0.2">
      <c r="A44" s="55">
        <v>28</v>
      </c>
      <c r="B44" s="52" t="s">
        <v>126</v>
      </c>
      <c r="C44" s="46"/>
      <c r="D44" s="46"/>
      <c r="E44" s="58"/>
      <c r="F44" s="46"/>
      <c r="G44" s="46"/>
    </row>
    <row r="45" spans="1:7" ht="25.5" x14ac:dyDescent="0.2">
      <c r="A45" s="55">
        <v>29</v>
      </c>
      <c r="B45" s="52" t="s">
        <v>117</v>
      </c>
      <c r="C45" s="46"/>
      <c r="D45" s="46"/>
      <c r="E45" s="58"/>
      <c r="F45" s="46"/>
      <c r="G45" s="46"/>
    </row>
    <row r="46" spans="1:7" ht="38.25" x14ac:dyDescent="0.2">
      <c r="A46" s="55">
        <v>30</v>
      </c>
      <c r="B46" s="52" t="s">
        <v>127</v>
      </c>
      <c r="C46" s="46"/>
      <c r="D46" s="46"/>
      <c r="E46" s="58"/>
      <c r="F46" s="46"/>
      <c r="G46" s="46"/>
    </row>
    <row r="47" spans="1:7" ht="25.5" x14ac:dyDescent="0.2">
      <c r="A47" s="55">
        <v>31</v>
      </c>
      <c r="B47" s="52" t="s">
        <v>111</v>
      </c>
      <c r="C47" s="46"/>
      <c r="D47" s="46"/>
      <c r="E47" s="58"/>
      <c r="F47" s="46"/>
      <c r="G47" s="46"/>
    </row>
    <row r="48" spans="1:7" ht="63.75" x14ac:dyDescent="0.2">
      <c r="A48" s="55">
        <v>32</v>
      </c>
      <c r="B48" s="72" t="s">
        <v>174</v>
      </c>
      <c r="C48" s="46"/>
      <c r="D48" s="46"/>
      <c r="E48" s="58"/>
      <c r="F48" s="46"/>
      <c r="G48" s="46"/>
    </row>
    <row r="49" spans="1:7" ht="25.5" x14ac:dyDescent="0.2">
      <c r="A49" s="55">
        <v>33</v>
      </c>
      <c r="B49" s="52" t="s">
        <v>119</v>
      </c>
      <c r="C49" s="46"/>
      <c r="D49" s="46"/>
      <c r="E49" s="58"/>
      <c r="F49" s="46"/>
      <c r="G49" s="46"/>
    </row>
    <row r="50" spans="1:7" ht="38.25" x14ac:dyDescent="0.2">
      <c r="A50" s="55">
        <v>34</v>
      </c>
      <c r="B50" s="52" t="s">
        <v>120</v>
      </c>
      <c r="C50" s="46"/>
      <c r="D50" s="46"/>
      <c r="E50" s="58"/>
      <c r="F50" s="46"/>
      <c r="G50" s="46"/>
    </row>
    <row r="51" spans="1:7" ht="25.5" x14ac:dyDescent="0.2">
      <c r="A51" s="55">
        <v>35</v>
      </c>
      <c r="B51" s="52" t="s">
        <v>121</v>
      </c>
      <c r="C51" s="46"/>
      <c r="D51" s="46"/>
      <c r="E51" s="58"/>
      <c r="F51" s="46"/>
      <c r="G51" s="46"/>
    </row>
    <row r="52" spans="1:7" ht="42.75" customHeight="1" x14ac:dyDescent="0.2">
      <c r="A52" s="55">
        <v>36</v>
      </c>
      <c r="B52" s="52" t="s">
        <v>147</v>
      </c>
      <c r="C52" s="46"/>
      <c r="D52" s="46"/>
      <c r="E52" s="58"/>
      <c r="F52" s="46"/>
      <c r="G52" s="46"/>
    </row>
    <row r="53" spans="1:7" ht="38.25" x14ac:dyDescent="0.2">
      <c r="A53" s="55">
        <v>37</v>
      </c>
      <c r="B53" s="80" t="s">
        <v>122</v>
      </c>
      <c r="C53" s="46"/>
      <c r="D53" s="46"/>
      <c r="E53" s="58"/>
      <c r="F53" s="46"/>
      <c r="G53" s="46"/>
    </row>
    <row r="54" spans="1:7" ht="38.25" x14ac:dyDescent="0.2">
      <c r="A54" s="55">
        <v>38</v>
      </c>
      <c r="B54" s="52" t="s">
        <v>142</v>
      </c>
      <c r="C54" s="46"/>
      <c r="D54" s="46"/>
      <c r="E54" s="58"/>
      <c r="F54" s="46"/>
      <c r="G54" s="46"/>
    </row>
    <row r="55" spans="1:7" ht="38.25" x14ac:dyDescent="0.2">
      <c r="A55" s="55">
        <v>39</v>
      </c>
      <c r="B55" s="52" t="s">
        <v>143</v>
      </c>
      <c r="C55" s="46"/>
      <c r="D55" s="46"/>
      <c r="E55" s="58"/>
      <c r="F55" s="46"/>
      <c r="G55" s="46"/>
    </row>
    <row r="56" spans="1:7" ht="25.5" x14ac:dyDescent="0.2">
      <c r="A56" s="55">
        <v>40</v>
      </c>
      <c r="B56" s="52" t="s">
        <v>172</v>
      </c>
      <c r="C56" s="46"/>
      <c r="D56" s="46"/>
      <c r="E56" s="58"/>
      <c r="F56" s="46"/>
      <c r="G56" s="46"/>
    </row>
    <row r="57" spans="1:7" ht="38.25" x14ac:dyDescent="0.2">
      <c r="A57" s="71" t="s">
        <v>173</v>
      </c>
      <c r="B57" s="52" t="s">
        <v>148</v>
      </c>
      <c r="C57" s="46"/>
      <c r="D57" s="46"/>
      <c r="E57" s="58"/>
      <c r="F57" s="46"/>
      <c r="G57" s="46"/>
    </row>
    <row r="58" spans="1:7" x14ac:dyDescent="0.2">
      <c r="A58" s="60"/>
      <c r="B58" s="48" t="s">
        <v>113</v>
      </c>
      <c r="C58" s="49"/>
      <c r="D58" s="49"/>
      <c r="E58" s="65"/>
      <c r="F58" s="49"/>
      <c r="G58" s="49"/>
    </row>
    <row r="59" spans="1:7" ht="25.5" x14ac:dyDescent="0.2">
      <c r="A59" s="55">
        <v>41</v>
      </c>
      <c r="B59" s="52" t="s">
        <v>125</v>
      </c>
      <c r="C59" s="46"/>
      <c r="D59" s="46"/>
      <c r="E59" s="58"/>
      <c r="F59" s="46"/>
      <c r="G59" s="46"/>
    </row>
    <row r="60" spans="1:7" ht="25.5" x14ac:dyDescent="0.2">
      <c r="A60" s="55">
        <v>42</v>
      </c>
      <c r="B60" s="52" t="s">
        <v>137</v>
      </c>
      <c r="C60" s="46"/>
      <c r="D60" s="46"/>
      <c r="E60" s="58"/>
      <c r="F60" s="46"/>
      <c r="G60" s="46"/>
    </row>
    <row r="61" spans="1:7" ht="25.5" x14ac:dyDescent="0.2">
      <c r="A61" s="55">
        <v>43</v>
      </c>
      <c r="B61" s="52" t="s">
        <v>163</v>
      </c>
      <c r="C61" s="46"/>
      <c r="D61" s="46"/>
      <c r="E61" s="58"/>
      <c r="F61" s="46"/>
      <c r="G61" s="46"/>
    </row>
    <row r="62" spans="1:7" x14ac:dyDescent="0.2">
      <c r="A62" s="55">
        <v>44</v>
      </c>
      <c r="B62" s="50" t="s">
        <v>5</v>
      </c>
      <c r="C62" s="46"/>
      <c r="D62" s="46"/>
      <c r="E62" s="58"/>
      <c r="F62" s="46"/>
      <c r="G62" s="46"/>
    </row>
    <row r="63" spans="1:7" x14ac:dyDescent="0.2">
      <c r="A63" s="55">
        <v>45</v>
      </c>
      <c r="B63" s="50" t="s">
        <v>4</v>
      </c>
      <c r="C63" s="46"/>
      <c r="D63" s="46"/>
      <c r="E63" s="58"/>
      <c r="F63" s="46"/>
      <c r="G63" s="46"/>
    </row>
    <row r="64" spans="1:7" ht="25.5" x14ac:dyDescent="0.2">
      <c r="A64" s="55">
        <v>46</v>
      </c>
      <c r="B64" s="50" t="s">
        <v>0</v>
      </c>
      <c r="C64" s="46"/>
      <c r="D64" s="46"/>
      <c r="E64" s="58"/>
      <c r="F64" s="46"/>
      <c r="G64" s="46"/>
    </row>
    <row r="65" spans="1:7" ht="25.5" x14ac:dyDescent="0.2">
      <c r="A65" s="55">
        <v>47</v>
      </c>
      <c r="B65" s="50" t="s">
        <v>1</v>
      </c>
      <c r="C65" s="46"/>
      <c r="D65" s="46"/>
      <c r="E65" s="58"/>
      <c r="F65" s="46"/>
      <c r="G65" s="46"/>
    </row>
    <row r="66" spans="1:7" ht="25.5" x14ac:dyDescent="0.2">
      <c r="A66" s="55">
        <v>48</v>
      </c>
      <c r="B66" s="52" t="s">
        <v>164</v>
      </c>
      <c r="C66" s="46"/>
      <c r="D66" s="46"/>
      <c r="E66" s="58"/>
      <c r="F66" s="46"/>
      <c r="G66" s="46"/>
    </row>
    <row r="67" spans="1:7" ht="25.5" x14ac:dyDescent="0.2">
      <c r="A67" s="73"/>
      <c r="B67" s="77" t="s">
        <v>2</v>
      </c>
      <c r="C67" s="74" t="s">
        <v>157</v>
      </c>
      <c r="D67" s="74" t="s">
        <v>158</v>
      </c>
      <c r="E67" s="77" t="s">
        <v>159</v>
      </c>
      <c r="F67" s="74" t="s">
        <v>160</v>
      </c>
      <c r="G67" s="74" t="s">
        <v>161</v>
      </c>
    </row>
    <row r="68" spans="1:7" ht="25.5" x14ac:dyDescent="0.2">
      <c r="A68" s="55">
        <v>49</v>
      </c>
      <c r="B68" s="52" t="s">
        <v>171</v>
      </c>
      <c r="C68" s="46"/>
      <c r="D68" s="46"/>
      <c r="E68" s="58"/>
      <c r="F68" s="46"/>
      <c r="G68" s="46"/>
    </row>
    <row r="69" spans="1:7" ht="25.5" x14ac:dyDescent="0.2">
      <c r="A69" s="55">
        <v>50</v>
      </c>
      <c r="B69" s="52" t="s">
        <v>149</v>
      </c>
      <c r="C69" s="46"/>
      <c r="D69" s="46"/>
      <c r="E69" s="58"/>
      <c r="F69" s="46"/>
      <c r="G69" s="46"/>
    </row>
    <row r="70" spans="1:7" ht="38.25" x14ac:dyDescent="0.2">
      <c r="A70" s="55">
        <v>51</v>
      </c>
      <c r="B70" s="52" t="s">
        <v>168</v>
      </c>
      <c r="C70" s="46"/>
      <c r="D70" s="46"/>
      <c r="E70" s="58"/>
      <c r="F70" s="46"/>
      <c r="G70" s="46"/>
    </row>
    <row r="71" spans="1:7" ht="38.25" x14ac:dyDescent="0.2">
      <c r="A71" s="55">
        <v>52</v>
      </c>
      <c r="B71" s="52" t="s">
        <v>112</v>
      </c>
      <c r="C71" s="46"/>
      <c r="D71" s="46"/>
      <c r="E71" s="58"/>
      <c r="F71" s="46"/>
      <c r="G71" s="46"/>
    </row>
  </sheetData>
  <mergeCells count="10">
    <mergeCell ref="C8:G8"/>
    <mergeCell ref="C9:G9"/>
    <mergeCell ref="C10:G10"/>
    <mergeCell ref="A1:G1"/>
    <mergeCell ref="C2:G2"/>
    <mergeCell ref="C3:G3"/>
    <mergeCell ref="C4:G4"/>
    <mergeCell ref="C5:G5"/>
    <mergeCell ref="C6:G6"/>
    <mergeCell ref="C7:G7"/>
  </mergeCells>
  <phoneticPr fontId="16" type="noConversion"/>
  <pageMargins left="0.25" right="0.25" top="0.75" bottom="0.75" header="0.3" footer="0.3"/>
  <pageSetup orientation="landscape" r:id="rId1"/>
  <headerFooter>
    <oddHeader>&amp;CMPT Process Control Plan Audit</oddHeader>
    <oddFooter>&amp;C&amp;P of &amp;N&amp;Rrev. June 6, 2013
form: GQS 07a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zoomScaleNormal="100" workbookViewId="0">
      <selection activeCell="A11" sqref="A11"/>
    </sheetView>
  </sheetViews>
  <sheetFormatPr defaultColWidth="9.140625" defaultRowHeight="12.75" x14ac:dyDescent="0.2"/>
  <cols>
    <col min="1" max="1" width="23.140625" customWidth="1"/>
    <col min="2" max="2" width="50.28515625" style="69" customWidth="1"/>
    <col min="3" max="3" width="38.28515625" customWidth="1"/>
    <col min="4" max="4" width="13.7109375" customWidth="1"/>
    <col min="5" max="6" width="10.85546875" style="61" customWidth="1"/>
    <col min="7" max="7" width="36.85546875" customWidth="1"/>
  </cols>
  <sheetData>
    <row r="1" spans="1:7" ht="18.75" x14ac:dyDescent="0.3">
      <c r="A1" s="56" t="s">
        <v>178</v>
      </c>
      <c r="B1" s="67"/>
    </row>
    <row r="6" spans="1:7" ht="30" x14ac:dyDescent="0.2">
      <c r="A6" s="78" t="s">
        <v>151</v>
      </c>
      <c r="B6" s="78" t="s">
        <v>176</v>
      </c>
      <c r="C6" s="78" t="s">
        <v>155</v>
      </c>
      <c r="D6" s="78" t="s">
        <v>152</v>
      </c>
      <c r="E6" s="79" t="s">
        <v>153</v>
      </c>
      <c r="F6" s="79" t="s">
        <v>156</v>
      </c>
      <c r="G6" s="78" t="s">
        <v>154</v>
      </c>
    </row>
    <row r="7" spans="1:7" x14ac:dyDescent="0.2">
      <c r="A7" s="62"/>
      <c r="B7" s="70"/>
      <c r="C7" s="62"/>
      <c r="D7" s="62"/>
      <c r="E7" s="63"/>
      <c r="F7" s="63"/>
      <c r="G7" s="62"/>
    </row>
    <row r="8" spans="1:7" ht="25.5" customHeight="1" x14ac:dyDescent="0.2">
      <c r="A8" s="62"/>
      <c r="B8" s="68"/>
      <c r="C8" s="62"/>
      <c r="D8" s="62"/>
      <c r="E8" s="63"/>
      <c r="F8" s="63"/>
      <c r="G8" s="62"/>
    </row>
    <row r="9" spans="1:7" ht="25.5" customHeight="1" x14ac:dyDescent="0.2">
      <c r="A9" s="62"/>
      <c r="B9" s="68"/>
      <c r="C9" s="62"/>
      <c r="D9" s="62"/>
      <c r="E9" s="63"/>
      <c r="F9" s="63"/>
      <c r="G9" s="62"/>
    </row>
    <row r="10" spans="1:7" ht="25.5" customHeight="1" x14ac:dyDescent="0.2">
      <c r="A10" s="62"/>
      <c r="B10" s="68"/>
      <c r="C10" s="62"/>
      <c r="D10" s="62"/>
      <c r="E10" s="63"/>
      <c r="F10" s="63"/>
      <c r="G10" s="62"/>
    </row>
    <row r="11" spans="1:7" ht="25.5" customHeight="1" x14ac:dyDescent="0.2">
      <c r="A11" s="62"/>
      <c r="B11" s="68"/>
      <c r="C11" s="62"/>
      <c r="D11" s="62"/>
      <c r="E11" s="63"/>
      <c r="F11" s="63"/>
      <c r="G11" s="62"/>
    </row>
    <row r="12" spans="1:7" ht="25.5" customHeight="1" x14ac:dyDescent="0.2">
      <c r="A12" s="62"/>
      <c r="B12" s="68"/>
      <c r="C12" s="62"/>
      <c r="D12" s="62"/>
      <c r="E12" s="63"/>
      <c r="F12" s="63"/>
      <c r="G12" s="62"/>
    </row>
    <row r="13" spans="1:7" ht="25.5" customHeight="1" x14ac:dyDescent="0.2">
      <c r="A13" s="62"/>
      <c r="B13" s="68"/>
      <c r="C13" s="62"/>
      <c r="D13" s="62"/>
      <c r="E13" s="63"/>
      <c r="F13" s="63"/>
      <c r="G13" s="62"/>
    </row>
    <row r="14" spans="1:7" ht="25.5" customHeight="1" x14ac:dyDescent="0.2">
      <c r="A14" s="62"/>
      <c r="B14" s="68"/>
      <c r="C14" s="62"/>
      <c r="D14" s="62"/>
      <c r="E14" s="63"/>
      <c r="F14" s="63"/>
      <c r="G14" s="62"/>
    </row>
    <row r="15" spans="1:7" ht="25.5" customHeight="1" x14ac:dyDescent="0.2">
      <c r="A15" s="62"/>
      <c r="B15" s="68"/>
      <c r="C15" s="62"/>
      <c r="D15" s="62"/>
      <c r="E15" s="63"/>
      <c r="F15" s="63"/>
      <c r="G15" s="62"/>
    </row>
    <row r="16" spans="1:7" ht="25.5" customHeight="1" x14ac:dyDescent="0.2">
      <c r="A16" s="62"/>
      <c r="B16" s="68"/>
      <c r="C16" s="62"/>
      <c r="D16" s="62"/>
      <c r="E16" s="63"/>
      <c r="F16" s="63"/>
      <c r="G16" s="62"/>
    </row>
    <row r="17" spans="1:7" ht="25.5" customHeight="1" x14ac:dyDescent="0.2">
      <c r="A17" s="62"/>
      <c r="B17" s="68"/>
      <c r="C17" s="62"/>
      <c r="D17" s="62"/>
      <c r="E17" s="63"/>
      <c r="F17" s="63"/>
      <c r="G17" s="62"/>
    </row>
    <row r="18" spans="1:7" ht="25.5" customHeight="1" x14ac:dyDescent="0.2">
      <c r="A18" s="62"/>
      <c r="B18" s="68"/>
      <c r="C18" s="62"/>
      <c r="D18" s="62"/>
      <c r="E18" s="63"/>
      <c r="F18" s="63"/>
      <c r="G18" s="62"/>
    </row>
    <row r="19" spans="1:7" ht="25.5" customHeight="1" x14ac:dyDescent="0.2">
      <c r="A19" s="62"/>
      <c r="B19" s="68"/>
      <c r="C19" s="62"/>
      <c r="D19" s="62"/>
      <c r="E19" s="63"/>
      <c r="F19" s="63"/>
      <c r="G19" s="62"/>
    </row>
    <row r="20" spans="1:7" ht="25.5" customHeight="1" x14ac:dyDescent="0.2">
      <c r="A20" s="62"/>
      <c r="B20" s="68"/>
      <c r="C20" s="62"/>
      <c r="D20" s="62"/>
      <c r="E20" s="63"/>
      <c r="F20" s="63"/>
      <c r="G20" s="62"/>
    </row>
    <row r="21" spans="1:7" ht="25.5" customHeight="1" x14ac:dyDescent="0.2">
      <c r="A21" s="62"/>
      <c r="B21" s="68"/>
      <c r="C21" s="62"/>
      <c r="D21" s="62"/>
      <c r="E21" s="63"/>
      <c r="F21" s="63"/>
      <c r="G21" s="62"/>
    </row>
    <row r="22" spans="1:7" ht="25.5" customHeight="1" x14ac:dyDescent="0.2">
      <c r="A22" s="62"/>
      <c r="B22" s="68"/>
      <c r="C22" s="62"/>
      <c r="D22" s="62"/>
      <c r="E22" s="63"/>
      <c r="F22" s="63"/>
      <c r="G22" s="62"/>
    </row>
  </sheetData>
  <phoneticPr fontId="16" type="noConversion"/>
  <pageMargins left="0.25" right="0.25" top="0.75" bottom="0.75" header="0.3" footer="0.3"/>
  <pageSetup orientation="landscape" r:id="rId1"/>
  <headerFooter>
    <oddFooter>&amp;Rrev. April 3, 2013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2CF5E35CDA8F41A65B2B573426CDED" ma:contentTypeVersion="0" ma:contentTypeDescription="Create a new document." ma:contentTypeScope="" ma:versionID="b076e51dde44f079e46a146aa43392d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3C9E61-4F16-4F1C-8F08-D1C4A7EE2E81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03332-699A-4ED7-84EA-2C114D4D2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5A5A6A-0C94-4B57-9718-F8A3F2053B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PCPA</vt:lpstr>
      <vt:lpstr>Action</vt:lpstr>
      <vt:lpstr>Summary!Print_Area</vt:lpstr>
    </vt:vector>
  </TitlesOfParts>
  <Company>GM OnLine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</dc:creator>
  <cp:lastModifiedBy>Kim Chiwan SEL SCPQ1</cp:lastModifiedBy>
  <cp:lastPrinted>2013-06-06T13:39:40Z</cp:lastPrinted>
  <dcterms:created xsi:type="dcterms:W3CDTF">2001-02-09T11:45:42Z</dcterms:created>
  <dcterms:modified xsi:type="dcterms:W3CDTF">2025-10-18T02:04:23Z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0x010100B42CF5E35CDA8F41A65B2B573426CDED</vt:lpwstr>
  </property>
  <property fmtid="{D5CDD505-2E9C-101B-9397-08002B2CF9AE}" pid="3" name="MSIP_Label_7294a1c8-9899-41e7-8f6e-8b1b3c79592a_Enabled">
    <vt:lpwstr>true</vt:lpwstr>
  </property>
  <property fmtid="{D5CDD505-2E9C-101B-9397-08002B2CF9AE}" pid="4" name="MSIP_Label_7294a1c8-9899-41e7-8f6e-8b1b3c79592a_SetDate">
    <vt:lpwstr>2025-10-18T02:04:23Z</vt:lpwstr>
  </property>
  <property fmtid="{D5CDD505-2E9C-101B-9397-08002B2CF9AE}" pid="5" name="MSIP_Label_7294a1c8-9899-41e7-8f6e-8b1b3c79592a_Method">
    <vt:lpwstr>Privileged</vt:lpwstr>
  </property>
  <property fmtid="{D5CDD505-2E9C-101B-9397-08002B2CF9AE}" pid="6" name="MSIP_Label_7294a1c8-9899-41e7-8f6e-8b1b3c79592a_Name">
    <vt:lpwstr>Internal sub2 (no marking)</vt:lpwstr>
  </property>
  <property fmtid="{D5CDD505-2E9C-101B-9397-08002B2CF9AE}" pid="7" name="MSIP_Label_7294a1c8-9899-41e7-8f6e-8b1b3c79592a_SiteId">
    <vt:lpwstr>eb70b763-b6d7-4486-8555-8831709a784e</vt:lpwstr>
  </property>
  <property fmtid="{D5CDD505-2E9C-101B-9397-08002B2CF9AE}" pid="8" name="MSIP_Label_7294a1c8-9899-41e7-8f6e-8b1b3c79592a_ActionId">
    <vt:lpwstr>7b64e6c9-d5df-458c-a07a-9498c828b0c9</vt:lpwstr>
  </property>
  <property fmtid="{D5CDD505-2E9C-101B-9397-08002B2CF9AE}" pid="9" name="MSIP_Label_7294a1c8-9899-41e7-8f6e-8b1b3c79592a_ContentBits">
    <vt:lpwstr>0</vt:lpwstr>
  </property>
  <property fmtid="{D5CDD505-2E9C-101B-9397-08002B2CF9AE}" pid="10" name="MSIP_Label_7294a1c8-9899-41e7-8f6e-8b1b3c79592a_Tag">
    <vt:lpwstr>10, 0, 1, 1</vt:lpwstr>
  </property>
</Properties>
</file>