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https://trw1-my.sharepoint.com/personal/chiwan_kim_zf_com/Documents/Desktop/"/>
    </mc:Choice>
  </mc:AlternateContent>
  <xr:revisionPtr revIDLastSave="0" documentId="8_{FC246F02-30B2-49B0-B207-FD29A0B9459C}" xr6:coauthVersionLast="47" xr6:coauthVersionMax="47" xr10:uidLastSave="{00000000-0000-0000-0000-000000000000}"/>
  <bookViews>
    <workbookView xWindow="28680" yWindow="-120" windowWidth="38640" windowHeight="21120" activeTab="2" xr2:uid="{00000000-000D-0000-FFFF-FFFF00000000}"/>
  </bookViews>
  <sheets>
    <sheet name="Attribute GRR Result" sheetId="6" r:id="rId1"/>
    <sheet name="Correlation Minor Dia vs ECT" sheetId="7" r:id="rId2"/>
    <sheet name="Tap-Minor Dia. ECT_Final Data" sheetId="5" r:id="rId3"/>
    <sheet name="NG Found-Sorting" sheetId="4" r:id="rId4"/>
  </sheets>
  <definedNames>
    <definedName name="_xlnm._FilterDatabase" localSheetId="2" hidden="1">'Tap-Minor Dia. ECT_Final Data'!$A$2:$Q$134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25" i="5" l="1"/>
  <c r="K22"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M15" i="5" a="1"/>
  <c r="M15" i="5" s="1"/>
  <c r="L15" i="5" a="1"/>
  <c r="L15" i="5" s="1"/>
  <c r="K15" i="5" a="1"/>
  <c r="K15" i="5" s="1"/>
  <c r="E15" i="5"/>
  <c r="M14" i="5" a="1"/>
  <c r="M14" i="5" s="1"/>
  <c r="L14" i="5" a="1"/>
  <c r="L14" i="5" s="1"/>
  <c r="K14" i="5" a="1"/>
  <c r="K14" i="5" s="1"/>
  <c r="E14" i="5"/>
  <c r="E13" i="5"/>
  <c r="E12" i="5"/>
  <c r="E11" i="5"/>
  <c r="E10" i="5"/>
  <c r="E9" i="5"/>
  <c r="E8" i="5"/>
  <c r="E7" i="5"/>
  <c r="E6" i="5"/>
  <c r="E5" i="5"/>
  <c r="E4" i="5"/>
  <c r="E3"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<sst xmlns="http://schemas.openxmlformats.org/spreadsheetml/2006/main" count="488" uniqueCount="111">
  <si>
    <t>Sample</t>
  </si>
  <si>
    <t>Result</t>
  </si>
  <si>
    <t>OK</t>
  </si>
  <si>
    <t>NG</t>
  </si>
  <si>
    <t>Parameter</t>
  </si>
  <si>
    <t>Value (mm)</t>
  </si>
  <si>
    <t>Pitch (P)</t>
  </si>
  <si>
    <t>Tolerance Class</t>
  </si>
  <si>
    <t>6H</t>
  </si>
  <si>
    <t>Minor Diameter (D1)</t>
  </si>
  <si>
    <t>6.647 – 6.912</t>
  </si>
  <si>
    <t>Pitch Diameter (D2)</t>
  </si>
  <si>
    <t>7.188 – 7.348</t>
  </si>
  <si>
    <t>Major Diameter (D)</t>
  </si>
  <si>
    <t>8.000 – 8.340</t>
  </si>
  <si>
    <t>SPL #01</t>
    <phoneticPr fontId="1" type="noConversion"/>
  </si>
  <si>
    <t>SPL #02</t>
  </si>
  <si>
    <t>SPL #03</t>
  </si>
  <si>
    <t>SPL #04</t>
  </si>
  <si>
    <r>
      <t xml:space="preserve">📌 </t>
    </r>
    <r>
      <rPr>
        <b/>
        <sz val="11"/>
        <color theme="1"/>
        <rFont val="Tahoma"/>
        <family val="2"/>
      </rPr>
      <t>Reference Standards</t>
    </r>
    <r>
      <rPr>
        <sz val="11"/>
        <color theme="1"/>
        <rFont val="Tahoma"/>
        <family val="2"/>
      </rPr>
      <t>: ISO 68-1, ISO 965-1, ISO 261</t>
    </r>
    <phoneticPr fontId="1" type="noConversion"/>
  </si>
  <si>
    <t>SPL #05</t>
    <phoneticPr fontId="1" type="noConversion"/>
  </si>
  <si>
    <t>SPL #06</t>
    <phoneticPr fontId="1" type="noConversion"/>
  </si>
  <si>
    <t>SPL #07</t>
  </si>
  <si>
    <t>SPL #07</t>
    <phoneticPr fontId="1" type="noConversion"/>
  </si>
  <si>
    <t>SPL #08</t>
    <phoneticPr fontId="1" type="noConversion"/>
  </si>
  <si>
    <t>SPL #09</t>
    <phoneticPr fontId="1" type="noConversion"/>
  </si>
  <si>
    <t>SPL #10</t>
  </si>
  <si>
    <t>SPL #10</t>
    <phoneticPr fontId="1" type="noConversion"/>
  </si>
  <si>
    <t>SPL #11</t>
  </si>
  <si>
    <t>SPL #11</t>
    <phoneticPr fontId="1" type="noConversion"/>
  </si>
  <si>
    <t>SPL #12</t>
    <phoneticPr fontId="1" type="noConversion"/>
  </si>
  <si>
    <t>SPL #13</t>
    <phoneticPr fontId="1" type="noConversion"/>
  </si>
  <si>
    <t>SPL #14</t>
    <phoneticPr fontId="1" type="noConversion"/>
  </si>
  <si>
    <t>SPL #15</t>
    <phoneticPr fontId="1" type="noConversion"/>
  </si>
  <si>
    <t>SPL #16</t>
    <phoneticPr fontId="1" type="noConversion"/>
  </si>
  <si>
    <t>SPL #17</t>
    <phoneticPr fontId="1" type="noConversion"/>
  </si>
  <si>
    <t>SPL #18</t>
    <phoneticPr fontId="1" type="noConversion"/>
  </si>
  <si>
    <t>SPL #19</t>
    <phoneticPr fontId="1" type="noConversion"/>
  </si>
  <si>
    <t>SPL #20</t>
    <phoneticPr fontId="1" type="noConversion"/>
  </si>
  <si>
    <t>OK</t>
    <phoneticPr fontId="1" type="noConversion"/>
  </si>
  <si>
    <t>NG</t>
    <phoneticPr fontId="1" type="noConversion"/>
  </si>
  <si>
    <t>Qt'y</t>
    <phoneticPr fontId="1" type="noConversion"/>
  </si>
  <si>
    <t>Test Samples</t>
    <phoneticPr fontId="1" type="noConversion"/>
  </si>
  <si>
    <t>Appraiser</t>
    <phoneticPr fontId="1" type="noConversion"/>
  </si>
  <si>
    <t>A</t>
    <phoneticPr fontId="1" type="noConversion"/>
  </si>
  <si>
    <t>B</t>
    <phoneticPr fontId="1" type="noConversion"/>
  </si>
  <si>
    <t>C</t>
    <phoneticPr fontId="1" type="noConversion"/>
  </si>
  <si>
    <t>Inspector Name</t>
    <phoneticPr fontId="1" type="noConversion"/>
  </si>
  <si>
    <t>M8 x P1.25 Minor Diameter Eddy Current Test M/C - Attribute Gauge R&amp;R</t>
    <phoneticPr fontId="1" type="noConversion"/>
  </si>
  <si>
    <r>
      <t>False Reject Rate (OK→</t>
    </r>
    <r>
      <rPr>
        <b/>
        <sz val="11"/>
        <color theme="1"/>
        <rFont val="맑은 고딕"/>
        <family val="2"/>
        <charset val="129"/>
      </rPr>
      <t>NG)</t>
    </r>
    <phoneticPr fontId="1" type="noConversion"/>
  </si>
  <si>
    <r>
      <t>False Accept Rate(NG→</t>
    </r>
    <r>
      <rPr>
        <b/>
        <sz val="11"/>
        <color theme="1"/>
        <rFont val="맑은 고딕"/>
        <family val="2"/>
        <charset val="129"/>
      </rPr>
      <t>OK)</t>
    </r>
    <phoneticPr fontId="1" type="noConversion"/>
  </si>
  <si>
    <t>Actual Value
(Minor Dia.)</t>
    <phoneticPr fontId="1" type="noConversion"/>
  </si>
  <si>
    <t>Minor Diameter Range(mm)</t>
    <phoneticPr fontId="1" type="noConversion"/>
  </si>
  <si>
    <t>Numer</t>
  </si>
  <si>
    <t>Data znalezienia</t>
  </si>
  <si>
    <t xml:space="preserve">Srednica B-yoke
( EPS ) </t>
  </si>
  <si>
    <t>Srednica C-yoke 
( klient )</t>
  </si>
  <si>
    <t>Profil B-yoke</t>
  </si>
  <si>
    <t>Profil C-yooke</t>
  </si>
  <si>
    <t>6,85</t>
  </si>
  <si>
    <t>7,10</t>
  </si>
  <si>
    <t>7,12</t>
  </si>
  <si>
    <t>6,86</t>
  </si>
  <si>
    <t>7,17</t>
  </si>
  <si>
    <t>7,29</t>
  </si>
  <si>
    <t>Min.</t>
    <phoneticPr fontId="1" type="noConversion"/>
  </si>
  <si>
    <t>Max.</t>
    <phoneticPr fontId="1" type="noConversion"/>
  </si>
  <si>
    <t>Every 6 Month</t>
    <phoneticPr fontId="1" type="noConversion"/>
  </si>
  <si>
    <t>Probe Replacement Frequency</t>
    <phoneticPr fontId="1" type="noConversion"/>
  </si>
  <si>
    <t>Specification Summary (M8 × P1.25, 6H)</t>
    <phoneticPr fontId="1" type="noConversion"/>
  </si>
  <si>
    <t>M8 X P1.25</t>
    <phoneticPr fontId="1" type="noConversion"/>
  </si>
  <si>
    <t>Master
(Golden Samples)</t>
    <phoneticPr fontId="1" type="noConversion"/>
  </si>
  <si>
    <t>OK</t>
    <phoneticPr fontId="1" type="noConversion"/>
  </si>
  <si>
    <t>Eddy Current Range(mm)</t>
    <phoneticPr fontId="1" type="noConversion"/>
  </si>
  <si>
    <t>NG</t>
    <phoneticPr fontId="1" type="noConversion"/>
  </si>
  <si>
    <t>SPL #21</t>
    <phoneticPr fontId="1" type="noConversion"/>
  </si>
  <si>
    <t>SPL #22</t>
    <phoneticPr fontId="1" type="noConversion"/>
  </si>
  <si>
    <t>ECT Actual Value</t>
    <phoneticPr fontId="1" type="noConversion"/>
  </si>
  <si>
    <t>Test Trial Order</t>
    <phoneticPr fontId="1" type="noConversion"/>
  </si>
  <si>
    <t>Trial</t>
    <phoneticPr fontId="1" type="noConversion"/>
  </si>
  <si>
    <t>&lt; 580</t>
    <phoneticPr fontId="1" type="noConversion"/>
  </si>
  <si>
    <t>&gt; 630</t>
    <phoneticPr fontId="1" type="noConversion"/>
  </si>
  <si>
    <r>
      <t xml:space="preserve">≥ </t>
    </r>
    <r>
      <rPr>
        <sz val="11"/>
        <color theme="1"/>
        <rFont val="Tahoma"/>
        <family val="2"/>
      </rPr>
      <t>580</t>
    </r>
    <phoneticPr fontId="1" type="noConversion"/>
  </si>
  <si>
    <r>
      <rPr>
        <sz val="11"/>
        <color theme="1"/>
        <rFont val="맑은 고딕"/>
        <family val="3"/>
        <charset val="129"/>
        <scheme val="major"/>
      </rPr>
      <t xml:space="preserve">≤ </t>
    </r>
    <r>
      <rPr>
        <sz val="11"/>
        <color theme="1"/>
        <rFont val="Tahoma"/>
        <family val="2"/>
      </rPr>
      <t>630</t>
    </r>
    <phoneticPr fontId="1" type="noConversion"/>
  </si>
  <si>
    <t>per Year(TBD)</t>
    <phoneticPr fontId="1" type="noConversion"/>
  </si>
  <si>
    <t>Pilot Drill Size : 6.80</t>
    <phoneticPr fontId="1" type="noConversion"/>
  </si>
  <si>
    <t>Min.</t>
    <phoneticPr fontId="1" type="noConversion"/>
  </si>
  <si>
    <t>Max.</t>
    <phoneticPr fontId="1" type="noConversion"/>
  </si>
  <si>
    <t>Actual Minor Dia. Range in normal production</t>
    <phoneticPr fontId="1" type="noConversion"/>
  </si>
  <si>
    <t>Eddy Current Probe Calibraion or GRR Frequency</t>
    <phoneticPr fontId="1" type="noConversion"/>
  </si>
  <si>
    <t>All three appraisers achieved perfect internal consistency.
No variation or instability within each appraiser’s own judgments.
Repeatability is fully acceptable.</t>
    <phoneticPr fontId="1" type="noConversion"/>
  </si>
  <si>
    <t>Kappa = 1.00 indicates perfect agreement beyond chance.
Z-score and p-value confirm the agreement is statistically significant.
Appraisers use inspection criteria consistently and interpret defects identically.</t>
    <phoneticPr fontId="1" type="noConversion"/>
  </si>
  <si>
    <t>Appraisers A and B show perfect agreement with the standard (no errors).
ppraiser C made one NG/OK mistake, meaning the part was actually OK, but the appraiser classified it as NG.
No mixed evaluations occurred, indicating high internal consistency.</t>
    <phoneticPr fontId="1" type="noConversion"/>
  </si>
  <si>
    <t>Appraisers A and B achieved perfect reliability (Kappa = 1.00).
Appraiser C shows excellent reliability (Kappa = 0.9089), though slightly lower due to the single misclassification.
All p-values are 0.0000, meaning the agreement is significantly higher than random chance.</t>
    <phoneticPr fontId="1" type="noConversion"/>
  </si>
  <si>
    <t>All three appraisers assigned the same evaluation for 21 out of 22 samples.
The single mismatch corresponds to the part where Appraiser C disagreed with both the standard and the others.
A 95.45% agreement rate is considered excellent for attribute classification.</t>
    <phoneticPr fontId="1" type="noConversion"/>
  </si>
  <si>
    <t>Kappa = 0.951471 represents near-perfect agreement between appraisers.
Z-values are extremely high, and p-values are 0.0000, confirming statistical significance.
Only one inconsistent judgment occurred.</t>
    <phoneticPr fontId="1" type="noConversion"/>
  </si>
  <si>
    <r>
      <t xml:space="preserve">Kappa </t>
    </r>
    <r>
      <rPr>
        <sz val="11"/>
        <color theme="1"/>
        <rFont val="맑은 고딕"/>
        <family val="2"/>
        <charset val="129"/>
      </rPr>
      <t>=</t>
    </r>
    <r>
      <rPr>
        <sz val="11"/>
        <color theme="1"/>
        <rFont val="Tahoma"/>
        <family val="2"/>
      </rPr>
      <t xml:space="preserve"> 0.969634
→ This indicates almost perfect agreement between appraisers for both categories (“OK” and “NG”).
Z = 11.14, p = 0.0000
→ Agreement is statistically significant and highly unlikely to be due to chance.</t>
    </r>
    <phoneticPr fontId="1" type="noConversion"/>
  </si>
  <si>
    <t>Overall Summary Conclusion</t>
    <phoneticPr fontId="1" type="noConversion"/>
  </si>
  <si>
    <t>All appraisers correctly assessed the parts in 21 out of 22 cases, resulting in a high agreement level. The confidence interval shows the expected accuracy range if the study were repeated.
Overall agreement rate with the standard: 95.45%
The 95% Confidence Interval for the agreement percent: 77.16% to 99.88%</t>
    <phoneticPr fontId="1" type="noConversion"/>
  </si>
  <si>
    <r>
      <t xml:space="preserve">Appraisers A and B show perfect agreement with the standard.
Appraiser C has a single mismatch (accuracy 95.45%).
Performance remains acceptable; 
</t>
    </r>
    <r>
      <rPr>
        <u/>
        <sz val="11"/>
        <color theme="1"/>
        <rFont val="Tahoma"/>
        <family val="2"/>
      </rPr>
      <t>Root Cause Considerations for Appraiser C</t>
    </r>
    <r>
      <rPr>
        <sz val="11"/>
        <color theme="1"/>
        <rFont val="Tahoma"/>
        <family val="2"/>
      </rPr>
      <t xml:space="preserve">
The single discrepancy from Appraiser C may be caused by:
Boundary Sample Ambiguity
The mismatched sample is very near the OK/NG decision threshold.</t>
    </r>
    <phoneticPr fontId="1" type="noConversion"/>
  </si>
  <si>
    <r>
      <rPr>
        <b/>
        <sz val="11"/>
        <color theme="1"/>
        <rFont val="Tahoma"/>
        <family val="2"/>
      </rPr>
      <t>Left Plot: [Within Appraisers]</t>
    </r>
    <r>
      <rPr>
        <sz val="11"/>
        <color theme="1"/>
        <rFont val="Tahoma"/>
        <family val="2"/>
      </rPr>
      <t xml:space="preserve">
This chart shows the consistency of each appraiser when inspecting multiple parts.
Appraisers A, B, and C all show very high percent agreement values, generally near 100%.
The 95% CI markers (X symbols) indicate the uncertainty range around their agreement rate.
The tight confidence intervals suggest stable and repeatable assessments from each appraiser.
</t>
    </r>
    <r>
      <rPr>
        <b/>
        <sz val="11"/>
        <color theme="1"/>
        <rFont val="Tahoma"/>
        <family val="2"/>
      </rPr>
      <t>Right Plot: [Appraiser vs Standard]</t>
    </r>
    <r>
      <rPr>
        <sz val="11"/>
        <color theme="1"/>
        <rFont val="Tahoma"/>
        <family val="2"/>
      </rPr>
      <t xml:space="preserve">
This chart compares each appraiser’s results directly with the known standard.
All appraisers show agreement percentages near 95–100%.
Appraiser C shows a slightly lower agreement value than A and B but still within acceptable and high accuracy levels.
The 95% CI ranges (X symbols) are slightly wider but still consistent with high reliability.</t>
    </r>
    <phoneticPr fontId="1" type="noConversion"/>
  </si>
  <si>
    <t>Relationship Between Tap Hole Minor Diameter and ECT Value</t>
    <phoneticPr fontId="1" type="noConversion"/>
  </si>
  <si>
    <t>To evaluate the relationship between Tap Hole Minor Diameter and Eddy Current Test values, and to establish a predictive model for quality control and process optimization.</t>
    <phoneticPr fontId="1" type="noConversion"/>
  </si>
  <si>
    <t>Sample Size: 132 observations | Variables: Minor Diameter(mm), ECT Actual Value</t>
    <phoneticPr fontId="1" type="noConversion"/>
  </si>
  <si>
    <r>
      <rPr>
        <b/>
        <sz val="11"/>
        <color theme="1"/>
        <rFont val="Tahoma"/>
        <family val="2"/>
      </rPr>
      <t xml:space="preserve"> Correlation Analysis</t>
    </r>
    <r>
      <rPr>
        <sz val="11"/>
        <color theme="1"/>
        <rFont val="Tahoma"/>
        <family val="2"/>
      </rPr>
      <t xml:space="preserve">
Pearson Correlation Coefficient (r): -0.981 , 95% Confidence Interval: (-0.986, -0.973)
There is an almost perfect negative correlation between Minor Diameter and ECT value. As Minor Diameter increases, ECT value decreases significantly.
The confidence interval is very narrow, indicating high stability and reliability. p-value is effectively 0, confirming strong statistical significance.</t>
    </r>
    <phoneticPr fontId="1" type="noConversion"/>
  </si>
  <si>
    <t>Tap Hole Minor Diameter is a critical factor influencing ECT strength.The strong negative linear relationship allows for accurate prediction of Minor Diameter based on ECT values.
Process Control Implication:
Maintaining Minor Diameter within a controlled range is essential for achieving desired ECT performance.
The regression model can be used for quality forecasting and tolerance setting.
Both correlation and regression analyses confirm a highly significant and strong negative relationship between Minor Diameter and ECT value.
Correlation coefficient: -0.981
Regression model: R² = 96.17%
These findings provide a robust basis for predictive modeling, process optimization, and quality assurance.</t>
    <phoneticPr fontId="1" type="noConversion"/>
  </si>
  <si>
    <r>
      <rPr>
        <b/>
        <sz val="11"/>
        <color theme="1"/>
        <rFont val="Tahoma"/>
        <family val="2"/>
      </rPr>
      <t>Regression Analysis</t>
    </r>
    <r>
      <rPr>
        <sz val="11"/>
        <color theme="1"/>
        <rFont val="Tahoma"/>
        <family val="2"/>
      </rPr>
      <t xml:space="preserve">
Regression Equation: ECT Actual Value=1870-187.8×Minor Dia.
This means that as the Tap Hole Minor Diameter increases, the ECT value decreases significantly.
R^2 = 96.17%, Adjusted R^2 = 96.14%, The model explains about 96% of the variation in ECT values, indicating an extremely strong linear relationship.
Standard Error (S): 9.45 , The average prediction error is very small, showing high accuracy.
</t>
    </r>
    <r>
      <rPr>
        <u/>
        <sz val="11"/>
        <color theme="1"/>
        <rFont val="Tahoma"/>
        <family val="2"/>
      </rPr>
      <t xml:space="preserve">ANOVA Results
</t>
    </r>
    <r>
      <rPr>
        <sz val="11"/>
        <color theme="1"/>
        <rFont val="Tahoma"/>
        <family val="2"/>
      </rPr>
      <t>F-statistic = 3259.93, p-value = 0.000, The regression model is highly statistically significant.
Regression SS = 291,686, Error SS = 11,632</t>
    </r>
    <r>
      <rPr>
        <sz val="11"/>
        <color theme="1"/>
        <rFont val="맑은 고딕"/>
        <family val="2"/>
        <charset val="129"/>
      </rPr>
      <t xml:space="preserve">,  </t>
    </r>
    <r>
      <rPr>
        <sz val="11"/>
        <color theme="1"/>
        <rFont val="Tahoma"/>
        <family val="2"/>
      </rPr>
      <t xml:space="preserve">Almost all variability in ECT values is explained by Minor Diameter.
</t>
    </r>
    <r>
      <rPr>
        <u/>
        <sz val="11"/>
        <color theme="1"/>
        <rFont val="Tahoma"/>
        <family val="2"/>
      </rPr>
      <t>Fitted Line Plot</t>
    </r>
    <r>
      <rPr>
        <sz val="11"/>
        <color theme="1"/>
        <rFont val="Tahoma"/>
        <family val="2"/>
      </rPr>
      <t xml:space="preserve">
The scatter plot shows data points closely aligned along the regression line, confirming strong linearity.
Slope = -187.8, For every 0.1 mm increase in Minor Diameter, the ECT value decreases by approximately 18.78 units.
The downward trend is clear: larger Minor Diameter → lower ECT strength.</t>
    </r>
    <phoneticPr fontId="1" type="noConversion"/>
  </si>
  <si>
    <t>Eddy Current Equip. Setting Value(mm)</t>
    <phoneticPr fontId="1" type="noConversion"/>
  </si>
  <si>
    <t>Explanation</t>
    <phoneticPr fontId="1" type="noConversion"/>
  </si>
  <si>
    <t>The Attribute Agreement Analysis results demonstrate excellent inspection reliability across all appraisers.
All appraisers showed high consistency within themselves and strong agreement with the known reference standard, achieving a match rate of 95.45% (21/22 samples).
Fleiss’ Kappa values of 0.97 for both “OK” and “NG” classifications indicate near-perfect agreement, significantly above what would be expected by chance (p = 0.0000).
The confidence intervals across all appraisers also reflect high stability and repeatability in their judgment.
Overall, the ECT inspection system is statistically validated as highly reliable, consistent, and suitable for use in production quality control.</t>
    <phoneticPr fontId="1" type="noConversion"/>
  </si>
  <si>
    <t>Overall Summary Conclusion - Good</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</si>
</sst>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맑은 고딕"/>
      <family val="2"/>
      <scheme val="minor"/>
    </font>
    <font>
      <sz val="8"/>
      <name val="맑은 고딕"/>
      <family val="3"/>
      <charset val="129"/>
      <scheme val="minor"/>
    </font>
    <font>
      <sz val="11"/>
      <color theme="1"/>
      <name val="Tahoma"/>
      <family val="2"/>
    </font>
    <font>
      <b/>
      <sz val="11"/>
      <color theme="1"/>
      <name val="Tahoma"/>
      <family val="2"/>
    </font>
    <font>
      <b/>
      <sz val="13.5"/>
      <color theme="1"/>
      <name val="Tahoma"/>
      <family val="2"/>
    </font>
    <font>
      <b/>
      <sz val="14"/>
      <color theme="0"/>
      <name val="Tahoma"/>
      <family val="2"/>
    </font>
    <font>
      <b/>
      <sz val="11"/>
      <color theme="1"/>
      <name val="맑은 고딕"/>
      <family val="2"/>
      <charset val="129"/>
    </font>
    <font>
      <sz val="11"/>
      <color theme="1"/>
      <name val="Tahoma"/>
      <family val="2"/>
      <charset val="238"/>
    </font>
    <font>
      <sz val="11"/>
      <color rgb="FF000000"/>
      <name val="Tahoma"/>
      <family val="2"/>
    </font>
    <font>
      <sz val="11"/>
      <color theme="1"/>
      <name val="맑은 고딕"/>
      <family val="2"/>
      <scheme val="minor"/>
    </font>
    <font>
      <sz val="11"/>
      <color theme="1"/>
      <name val="맑은 고딕"/>
      <family val="2"/>
      <charset val="129"/>
    </font>
    <font>
      <sz val="11"/>
      <color theme="1"/>
      <name val="맑은 고딕"/>
      <family val="3"/>
      <charset val="129"/>
      <scheme val="major"/>
    </font>
    <font>
      <sz val="11"/>
      <color theme="1"/>
      <name val="Tahoma"/>
      <family val="3"/>
      <charset val="129"/>
    </font>
    <font>
      <b/>
      <sz val="11"/>
      <color theme="0"/>
      <name val="Tahoma"/>
      <family val="2"/>
    </font>
    <font>
      <u/>
      <sz val="11"/>
      <color theme="1"/>
      <name val="Tahoma"/>
      <family val="2"/>
    </font>
    <font>
      <i/>
      <sz val="11"/>
      <color theme="1"/>
      <name val="Tahoma"/>
      <family val="2"/>
    </font>
  </fonts>
  <fills count="15">
    <fill>
      <patternFill patternType="none"/>
    </fill>
    <fill>
      <patternFill patternType="gray125"/>
    </fill>
    <fill>
      <patternFill patternType="solid">
        <fgColor theme="6"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3" tint="-0.249977111117893"/>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3" tint="0.79998168889431442"/>
        <bgColor indexed="64"/>
      </patternFill>
    </fill>
    <fill>
      <patternFill patternType="solid">
        <fgColor theme="4"/>
        <bgColor indexed="64"/>
      </patternFill>
    </fill>
    <fill>
      <patternFill patternType="solid">
        <fgColor theme="5" tint="0.79998168889431442"/>
        <bgColor indexed="64"/>
      </patternFill>
    </fill>
  </fills>
  <borders count="4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auto="1"/>
      </left>
      <right/>
      <top style="thin">
        <color auto="1"/>
      </top>
      <bottom style="thin">
        <color auto="1"/>
      </bottom>
      <diagonal/>
    </border>
    <border>
      <left style="thin">
        <color auto="1"/>
      </left>
      <right/>
      <top style="thin">
        <color auto="1"/>
      </top>
      <bottom style="medium">
        <color indexed="64"/>
      </bottom>
      <diagonal/>
    </border>
    <border>
      <left style="thin">
        <color auto="1"/>
      </left>
      <right/>
      <top style="medium">
        <color indexed="64"/>
      </top>
      <bottom style="thin">
        <color auto="1"/>
      </bottom>
      <diagonal/>
    </border>
    <border>
      <left style="thin">
        <color auto="1"/>
      </left>
      <right style="medium">
        <color indexed="64"/>
      </right>
      <top style="medium">
        <color indexed="64"/>
      </top>
      <bottom/>
      <diagonal/>
    </border>
    <border>
      <left/>
      <right style="thin">
        <color indexed="64"/>
      </right>
      <top style="medium">
        <color indexed="64"/>
      </top>
      <bottom/>
      <diagonal/>
    </border>
    <border>
      <left/>
      <right style="thin">
        <color auto="1"/>
      </right>
      <top style="medium">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top/>
      <bottom/>
      <diagonal/>
    </border>
    <border>
      <left style="medium">
        <color indexed="64"/>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7" fillId="0" borderId="0"/>
    <xf numFmtId="9" fontId="9" fillId="0" borderId="0" applyFont="0" applyFill="0" applyBorder="0" applyAlignment="0" applyProtection="0">
      <alignment vertical="center"/>
    </xf>
  </cellStyleXfs>
  <cellXfs count="151">
    <xf numFmtId="0" fontId="0" fillId="0" borderId="0" xfId="0"/>
    <xf numFmtId="0" fontId="2" fillId="0" borderId="0" xfId="0" applyFont="1" applyAlignment="1">
      <alignment horizontal="left" vertical="center"/>
    </xf>
    <xf numFmtId="0" fontId="2" fillId="0" borderId="0" xfId="0" applyFont="1" applyAlignment="1">
      <alignment horizontal="center" vertical="center"/>
    </xf>
    <xf numFmtId="0" fontId="2" fillId="2" borderId="1" xfId="0" applyFont="1" applyFill="1" applyBorder="1" applyAlignment="1">
      <alignment horizontal="center" vertical="center"/>
    </xf>
    <xf numFmtId="0" fontId="2" fillId="3" borderId="1" xfId="0" applyFont="1" applyFill="1" applyBorder="1" applyAlignment="1">
      <alignment horizontal="center" vertical="center"/>
    </xf>
    <xf numFmtId="2" fontId="2" fillId="0" borderId="0" xfId="0" applyNumberFormat="1" applyFont="1" applyAlignment="1">
      <alignment horizontal="center" vertical="center"/>
    </xf>
    <xf numFmtId="2" fontId="2" fillId="2" borderId="1" xfId="0" applyNumberFormat="1" applyFont="1" applyFill="1" applyBorder="1" applyAlignment="1">
      <alignment horizontal="center" vertical="center"/>
    </xf>
    <xf numFmtId="2" fontId="2" fillId="3" borderId="1" xfId="0" applyNumberFormat="1" applyFont="1" applyFill="1" applyBorder="1" applyAlignment="1">
      <alignment horizontal="center" vertical="center"/>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0" borderId="5" xfId="0" applyFont="1" applyBorder="1" applyAlignment="1">
      <alignment horizontal="center" vertical="center" wrapText="1"/>
    </xf>
    <xf numFmtId="0" fontId="2" fillId="0" borderId="6" xfId="0" applyFont="1" applyBorder="1" applyAlignment="1">
      <alignment horizontal="center" vertical="center" wrapText="1"/>
    </xf>
    <xf numFmtId="0" fontId="3" fillId="0" borderId="7" xfId="0" applyFont="1" applyBorder="1" applyAlignment="1">
      <alignment horizontal="center" vertical="center" wrapText="1"/>
    </xf>
    <xf numFmtId="0" fontId="2" fillId="0" borderId="8" xfId="0" applyFont="1" applyBorder="1" applyAlignment="1">
      <alignment horizontal="center" vertical="center" wrapText="1"/>
    </xf>
    <xf numFmtId="0" fontId="3" fillId="4" borderId="3" xfId="0" applyFont="1" applyFill="1" applyBorder="1" applyAlignment="1">
      <alignment horizontal="center" vertical="center"/>
    </xf>
    <xf numFmtId="0" fontId="3" fillId="4" borderId="4" xfId="0" applyFont="1" applyFill="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7" fillId="7" borderId="1" xfId="1" applyFill="1" applyBorder="1" applyAlignment="1">
      <alignment horizontal="center" vertical="center"/>
    </xf>
    <xf numFmtId="0" fontId="7" fillId="8" borderId="1" xfId="1" applyFill="1" applyBorder="1" applyAlignment="1">
      <alignment horizontal="center" vertical="center"/>
    </xf>
    <xf numFmtId="0" fontId="7" fillId="8" borderId="1" xfId="1" applyFill="1" applyBorder="1" applyAlignment="1">
      <alignment horizontal="center" vertical="center" wrapText="1"/>
    </xf>
    <xf numFmtId="0" fontId="7" fillId="0" borderId="0" xfId="1"/>
    <xf numFmtId="0" fontId="7" fillId="0" borderId="1" xfId="1" applyBorder="1" applyAlignment="1">
      <alignment horizontal="center" vertical="center"/>
    </xf>
    <xf numFmtId="14" fontId="7" fillId="0" borderId="1" xfId="1" applyNumberFormat="1" applyBorder="1" applyAlignment="1">
      <alignment horizontal="center" vertical="center"/>
    </xf>
    <xf numFmtId="2" fontId="7" fillId="10" borderId="1" xfId="1" applyNumberFormat="1" applyFill="1" applyBorder="1" applyAlignment="1" applyProtection="1">
      <alignment horizontal="center" vertical="center"/>
      <protection locked="0"/>
    </xf>
    <xf numFmtId="2" fontId="7" fillId="11" borderId="1" xfId="1" applyNumberFormat="1" applyFill="1" applyBorder="1" applyAlignment="1" applyProtection="1">
      <alignment horizontal="center" vertical="center"/>
      <protection locked="0"/>
    </xf>
    <xf numFmtId="2" fontId="7" fillId="0" borderId="1" xfId="1" applyNumberFormat="1" applyBorder="1" applyAlignment="1">
      <alignment horizontal="center" vertical="center"/>
    </xf>
    <xf numFmtId="2" fontId="7" fillId="0" borderId="16" xfId="1" applyNumberFormat="1" applyBorder="1" applyAlignment="1" applyProtection="1">
      <alignment horizontal="center" vertical="center"/>
      <protection locked="0"/>
    </xf>
    <xf numFmtId="2" fontId="7" fillId="10" borderId="2" xfId="1" applyNumberFormat="1" applyFill="1" applyBorder="1" applyAlignment="1" applyProtection="1">
      <alignment horizontal="center" vertical="center"/>
      <protection locked="0"/>
    </xf>
    <xf numFmtId="2" fontId="7" fillId="10" borderId="17" xfId="1" applyNumberFormat="1" applyFill="1" applyBorder="1" applyAlignment="1" applyProtection="1">
      <alignment horizontal="center" vertical="center"/>
      <protection locked="0"/>
    </xf>
    <xf numFmtId="0" fontId="7" fillId="0" borderId="1" xfId="1" applyBorder="1" applyAlignment="1">
      <alignment horizontal="center" vertical="center" wrapText="1"/>
    </xf>
    <xf numFmtId="0" fontId="7" fillId="10" borderId="1" xfId="1" applyFill="1" applyBorder="1" applyAlignment="1">
      <alignment horizontal="center" vertical="center"/>
    </xf>
    <xf numFmtId="0" fontId="8" fillId="0" borderId="0" xfId="1" applyFont="1"/>
    <xf numFmtId="0" fontId="3" fillId="4" borderId="23" xfId="0" applyFont="1" applyFill="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3" fillId="4" borderId="27" xfId="0" applyFont="1" applyFill="1" applyBorder="1" applyAlignment="1">
      <alignment horizontal="center" vertical="center"/>
    </xf>
    <xf numFmtId="0" fontId="3" fillId="4" borderId="28" xfId="0" applyFont="1" applyFill="1" applyBorder="1" applyAlignment="1">
      <alignment horizontal="center" vertical="center"/>
    </xf>
    <xf numFmtId="0" fontId="2" fillId="0" borderId="0" xfId="0" applyFont="1" applyFill="1" applyBorder="1" applyAlignment="1">
      <alignment horizontal="center" vertical="center"/>
    </xf>
    <xf numFmtId="0" fontId="3" fillId="0" borderId="0" xfId="0" applyFont="1" applyFill="1" applyBorder="1" applyAlignment="1">
      <alignment horizontal="center" vertical="center"/>
    </xf>
    <xf numFmtId="0" fontId="3" fillId="6" borderId="23" xfId="0" applyFont="1" applyFill="1" applyBorder="1" applyAlignment="1">
      <alignment horizontal="center" vertical="center"/>
    </xf>
    <xf numFmtId="0" fontId="3" fillId="6" borderId="29" xfId="0" applyFont="1" applyFill="1" applyBorder="1" applyAlignment="1">
      <alignment horizontal="center" vertical="center"/>
    </xf>
    <xf numFmtId="0" fontId="3" fillId="6" borderId="32" xfId="0" applyFont="1" applyFill="1" applyBorder="1" applyAlignment="1">
      <alignment horizontal="center" vertical="center" wrapText="1"/>
    </xf>
    <xf numFmtId="2" fontId="3" fillId="6" borderId="32" xfId="0" applyNumberFormat="1" applyFont="1" applyFill="1" applyBorder="1" applyAlignment="1">
      <alignment horizontal="center" vertical="center" wrapText="1"/>
    </xf>
    <xf numFmtId="0" fontId="3" fillId="6" borderId="32" xfId="0" applyFont="1" applyFill="1" applyBorder="1" applyAlignment="1">
      <alignment horizontal="center" vertical="center"/>
    </xf>
    <xf numFmtId="0" fontId="3" fillId="6" borderId="33" xfId="0" applyFont="1" applyFill="1" applyBorder="1" applyAlignment="1">
      <alignment horizontal="center" vertical="center"/>
    </xf>
    <xf numFmtId="0" fontId="3" fillId="6" borderId="31" xfId="0" applyFont="1" applyFill="1" applyBorder="1" applyAlignment="1">
      <alignment horizontal="center" vertical="center"/>
    </xf>
    <xf numFmtId="9" fontId="2" fillId="0" borderId="0" xfId="0" applyNumberFormat="1" applyFont="1" applyAlignment="1">
      <alignment horizontal="center" vertical="center"/>
    </xf>
    <xf numFmtId="0" fontId="2" fillId="12" borderId="1" xfId="0" applyFont="1" applyFill="1" applyBorder="1" applyAlignment="1">
      <alignment horizontal="center" vertical="center"/>
    </xf>
    <xf numFmtId="2" fontId="2" fillId="12" borderId="1" xfId="0" applyNumberFormat="1" applyFont="1" applyFill="1" applyBorder="1" applyAlignment="1">
      <alignment horizontal="center" vertical="center"/>
    </xf>
    <xf numFmtId="2" fontId="2" fillId="0" borderId="6" xfId="0" applyNumberFormat="1" applyFont="1" applyBorder="1" applyAlignment="1">
      <alignment horizontal="center" vertical="center"/>
    </xf>
    <xf numFmtId="2" fontId="2" fillId="0" borderId="5" xfId="0" applyNumberFormat="1" applyFont="1" applyBorder="1" applyAlignment="1">
      <alignment horizontal="center" vertical="center"/>
    </xf>
    <xf numFmtId="2" fontId="2" fillId="0" borderId="7" xfId="0" applyNumberFormat="1" applyFont="1" applyBorder="1" applyAlignment="1">
      <alignment horizontal="center" vertical="center"/>
    </xf>
    <xf numFmtId="2" fontId="2" fillId="0" borderId="8" xfId="0" applyNumberFormat="1" applyFont="1" applyBorder="1" applyAlignment="1">
      <alignment horizontal="center" vertical="center"/>
    </xf>
    <xf numFmtId="10" fontId="2" fillId="0" borderId="0" xfId="2" applyNumberFormat="1" applyFont="1" applyFill="1" applyBorder="1" applyAlignment="1">
      <alignment horizontal="center" vertical="center"/>
    </xf>
    <xf numFmtId="0" fontId="11" fillId="0" borderId="5" xfId="0" applyFont="1" applyBorder="1" applyAlignment="1">
      <alignment horizontal="center" vertical="center"/>
    </xf>
    <xf numFmtId="0" fontId="12" fillId="0" borderId="6" xfId="0" applyFont="1" applyBorder="1" applyAlignment="1">
      <alignment horizontal="center" vertical="center"/>
    </xf>
    <xf numFmtId="0" fontId="2" fillId="9" borderId="1" xfId="0" applyFont="1" applyFill="1" applyBorder="1" applyAlignment="1">
      <alignment horizontal="center" vertical="center"/>
    </xf>
    <xf numFmtId="0" fontId="2" fillId="0" borderId="0" xfId="0" applyFont="1" applyFill="1" applyAlignment="1">
      <alignment vertical="top"/>
    </xf>
    <xf numFmtId="0" fontId="2" fillId="0" borderId="0" xfId="0" applyFont="1" applyAlignment="1">
      <alignment vertical="top" wrapText="1"/>
    </xf>
    <xf numFmtId="0" fontId="0" fillId="0" borderId="0" xfId="0" applyAlignment="1">
      <alignment vertical="center"/>
    </xf>
    <xf numFmtId="0" fontId="2" fillId="0" borderId="0" xfId="0" applyFont="1"/>
    <xf numFmtId="0" fontId="2" fillId="0" borderId="21" xfId="0" applyFont="1" applyBorder="1"/>
    <xf numFmtId="0" fontId="2" fillId="0" borderId="12" xfId="0" applyFont="1" applyBorder="1"/>
    <xf numFmtId="0" fontId="2" fillId="0" borderId="13" xfId="0" applyFont="1" applyBorder="1"/>
    <xf numFmtId="0" fontId="2" fillId="0" borderId="34" xfId="0" applyFont="1" applyBorder="1"/>
    <xf numFmtId="0" fontId="2" fillId="0" borderId="0" xfId="0" applyFont="1" applyBorder="1"/>
    <xf numFmtId="0" fontId="2" fillId="0" borderId="39" xfId="0" applyFont="1" applyBorder="1"/>
    <xf numFmtId="0" fontId="2" fillId="0" borderId="22" xfId="0" applyFont="1" applyBorder="1"/>
    <xf numFmtId="0" fontId="2" fillId="0" borderId="14" xfId="0" applyFont="1" applyBorder="1"/>
    <xf numFmtId="0" fontId="2" fillId="0" borderId="15" xfId="0" applyFont="1" applyBorder="1"/>
    <xf numFmtId="0" fontId="13" fillId="13" borderId="21" xfId="0" applyFont="1" applyFill="1" applyBorder="1" applyAlignment="1">
      <alignment horizontal="center" vertical="center"/>
    </xf>
    <xf numFmtId="0" fontId="13" fillId="13" borderId="12" xfId="0" applyFont="1" applyFill="1" applyBorder="1" applyAlignment="1">
      <alignment horizontal="center" vertical="center"/>
    </xf>
    <xf numFmtId="0" fontId="13" fillId="13" borderId="13" xfId="0" applyFont="1" applyFill="1" applyBorder="1" applyAlignment="1">
      <alignment horizontal="center" vertical="center"/>
    </xf>
    <xf numFmtId="0" fontId="2" fillId="0" borderId="34" xfId="0" applyFont="1" applyBorder="1" applyAlignment="1">
      <alignment horizontal="left" vertical="center" wrapText="1"/>
    </xf>
    <xf numFmtId="0" fontId="2" fillId="0" borderId="0" xfId="0" applyFont="1" applyBorder="1" applyAlignment="1">
      <alignment horizontal="left" vertical="center" wrapText="1"/>
    </xf>
    <xf numFmtId="0" fontId="2" fillId="0" borderId="39" xfId="0" applyFont="1" applyBorder="1" applyAlignment="1">
      <alignment horizontal="left" vertical="center" wrapText="1"/>
    </xf>
    <xf numFmtId="0" fontId="2" fillId="0" borderId="22" xfId="0" applyFont="1" applyBorder="1" applyAlignment="1">
      <alignment horizontal="left" vertical="center" wrapText="1"/>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2" fillId="14" borderId="40" xfId="0" applyFont="1" applyFill="1" applyBorder="1" applyAlignment="1">
      <alignment horizontal="left" vertical="center" wrapText="1"/>
    </xf>
    <xf numFmtId="0" fontId="2" fillId="14" borderId="41" xfId="0" applyFont="1" applyFill="1" applyBorder="1" applyAlignment="1">
      <alignment horizontal="left" vertical="center" wrapText="1"/>
    </xf>
    <xf numFmtId="0" fontId="2" fillId="14" borderId="42" xfId="0" applyFont="1" applyFill="1" applyBorder="1" applyAlignment="1">
      <alignment horizontal="left" vertical="center" wrapText="1"/>
    </xf>
    <xf numFmtId="0" fontId="2" fillId="14" borderId="43" xfId="0" applyFont="1" applyFill="1" applyBorder="1" applyAlignment="1">
      <alignment horizontal="left" vertical="center" wrapText="1"/>
    </xf>
    <xf numFmtId="0" fontId="2" fillId="14" borderId="0" xfId="0" applyFont="1" applyFill="1" applyBorder="1" applyAlignment="1">
      <alignment horizontal="left" vertical="center" wrapText="1"/>
    </xf>
    <xf numFmtId="0" fontId="2" fillId="14" borderId="44" xfId="0" applyFont="1" applyFill="1" applyBorder="1" applyAlignment="1">
      <alignment horizontal="left" vertical="center" wrapText="1"/>
    </xf>
    <xf numFmtId="0" fontId="2" fillId="14" borderId="16" xfId="0" applyFont="1" applyFill="1" applyBorder="1" applyAlignment="1">
      <alignment horizontal="left" vertical="center" wrapText="1"/>
    </xf>
    <xf numFmtId="0" fontId="2" fillId="14" borderId="45" xfId="0" applyFont="1" applyFill="1" applyBorder="1" applyAlignment="1">
      <alignment horizontal="left" vertical="center" wrapText="1"/>
    </xf>
    <xf numFmtId="0" fontId="2" fillId="14" borderId="46" xfId="0" applyFont="1" applyFill="1" applyBorder="1" applyAlignment="1">
      <alignment horizontal="left" vertical="center" wrapText="1"/>
    </xf>
    <xf numFmtId="0" fontId="13" fillId="13" borderId="22" xfId="0" applyFont="1" applyFill="1" applyBorder="1" applyAlignment="1">
      <alignment horizontal="center" vertical="center"/>
    </xf>
    <xf numFmtId="0" fontId="13" fillId="13" borderId="14" xfId="0" applyFont="1" applyFill="1" applyBorder="1" applyAlignment="1">
      <alignment horizontal="center" vertical="center"/>
    </xf>
    <xf numFmtId="0" fontId="13" fillId="13" borderId="15" xfId="0" applyFont="1" applyFill="1" applyBorder="1" applyAlignment="1">
      <alignment horizontal="center" vertical="center"/>
    </xf>
    <xf numFmtId="0" fontId="2" fillId="14" borderId="40" xfId="0" applyFont="1" applyFill="1" applyBorder="1" applyAlignment="1">
      <alignment horizontal="left" vertical="top" wrapText="1"/>
    </xf>
    <xf numFmtId="0" fontId="2" fillId="14" borderId="41" xfId="0" applyFont="1" applyFill="1" applyBorder="1" applyAlignment="1">
      <alignment horizontal="left" vertical="top" wrapText="1"/>
    </xf>
    <xf numFmtId="0" fontId="2" fillId="14" borderId="42" xfId="0" applyFont="1" applyFill="1" applyBorder="1" applyAlignment="1">
      <alignment horizontal="left" vertical="top" wrapText="1"/>
    </xf>
    <xf numFmtId="0" fontId="2" fillId="14" borderId="43" xfId="0" applyFont="1" applyFill="1" applyBorder="1" applyAlignment="1">
      <alignment horizontal="left" vertical="top" wrapText="1"/>
    </xf>
    <xf numFmtId="0" fontId="2" fillId="14" borderId="0" xfId="0" applyFont="1" applyFill="1" applyBorder="1" applyAlignment="1">
      <alignment horizontal="left" vertical="top" wrapText="1"/>
    </xf>
    <xf numFmtId="0" fontId="2" fillId="14" borderId="44" xfId="0" applyFont="1" applyFill="1" applyBorder="1" applyAlignment="1">
      <alignment horizontal="left" vertical="top" wrapText="1"/>
    </xf>
    <xf numFmtId="0" fontId="2" fillId="14" borderId="16" xfId="0" applyFont="1" applyFill="1" applyBorder="1" applyAlignment="1">
      <alignment horizontal="left" vertical="top" wrapText="1"/>
    </xf>
    <xf numFmtId="0" fontId="2" fillId="14" borderId="45" xfId="0" applyFont="1" applyFill="1" applyBorder="1" applyAlignment="1">
      <alignment horizontal="left" vertical="top" wrapText="1"/>
    </xf>
    <xf numFmtId="0" fontId="2" fillId="14" borderId="46" xfId="0" applyFont="1" applyFill="1" applyBorder="1" applyAlignment="1">
      <alignment horizontal="left" vertical="top" wrapText="1"/>
    </xf>
    <xf numFmtId="0" fontId="2" fillId="14" borderId="41" xfId="0" applyFont="1" applyFill="1" applyBorder="1" applyAlignment="1">
      <alignment horizontal="left" vertical="center"/>
    </xf>
    <xf numFmtId="0" fontId="2" fillId="14" borderId="42" xfId="0" applyFont="1" applyFill="1" applyBorder="1" applyAlignment="1">
      <alignment horizontal="left" vertical="center"/>
    </xf>
    <xf numFmtId="0" fontId="2" fillId="14" borderId="43" xfId="0" applyFont="1" applyFill="1" applyBorder="1" applyAlignment="1">
      <alignment horizontal="left" vertical="center"/>
    </xf>
    <xf numFmtId="0" fontId="2" fillId="14" borderId="0" xfId="0" applyFont="1" applyFill="1" applyBorder="1" applyAlignment="1">
      <alignment horizontal="left" vertical="center"/>
    </xf>
    <xf numFmtId="0" fontId="2" fillId="14" borderId="44" xfId="0" applyFont="1" applyFill="1" applyBorder="1" applyAlignment="1">
      <alignment horizontal="left" vertical="center"/>
    </xf>
    <xf numFmtId="0" fontId="2" fillId="14" borderId="16" xfId="0" applyFont="1" applyFill="1" applyBorder="1" applyAlignment="1">
      <alignment horizontal="left" vertical="center"/>
    </xf>
    <xf numFmtId="0" fontId="2" fillId="14" borderId="45" xfId="0" applyFont="1" applyFill="1" applyBorder="1" applyAlignment="1">
      <alignment horizontal="left" vertical="center"/>
    </xf>
    <xf numFmtId="0" fontId="2" fillId="14" borderId="46" xfId="0" applyFont="1" applyFill="1" applyBorder="1" applyAlignment="1">
      <alignment horizontal="left" vertical="center"/>
    </xf>
    <xf numFmtId="0" fontId="2" fillId="0" borderId="34" xfId="0" applyFont="1" applyBorder="1" applyAlignment="1">
      <alignment horizontal="left" vertical="top" wrapText="1"/>
    </xf>
    <xf numFmtId="0" fontId="2" fillId="0" borderId="0" xfId="0" applyFont="1" applyBorder="1" applyAlignment="1">
      <alignment horizontal="left" vertical="top"/>
    </xf>
    <xf numFmtId="0" fontId="2" fillId="0" borderId="39" xfId="0" applyFont="1" applyBorder="1" applyAlignment="1">
      <alignment horizontal="left" vertical="top"/>
    </xf>
    <xf numFmtId="0" fontId="2" fillId="0" borderId="34" xfId="0" applyFont="1" applyBorder="1" applyAlignment="1">
      <alignment horizontal="left" vertical="top"/>
    </xf>
    <xf numFmtId="0" fontId="2" fillId="0" borderId="22" xfId="0" applyFont="1" applyBorder="1" applyAlignment="1">
      <alignment horizontal="left" vertical="top"/>
    </xf>
    <xf numFmtId="0" fontId="2" fillId="0" borderId="14" xfId="0" applyFont="1" applyBorder="1" applyAlignment="1">
      <alignment horizontal="left" vertical="top"/>
    </xf>
    <xf numFmtId="0" fontId="2" fillId="0" borderId="15" xfId="0" applyFont="1" applyBorder="1" applyAlignment="1">
      <alignment horizontal="left" vertical="top"/>
    </xf>
    <xf numFmtId="0" fontId="15" fillId="0" borderId="34" xfId="0" applyFont="1" applyBorder="1" applyAlignment="1">
      <alignment horizontal="left" vertical="center"/>
    </xf>
    <xf numFmtId="0" fontId="15" fillId="0" borderId="0" xfId="0" applyFont="1" applyBorder="1" applyAlignment="1">
      <alignment horizontal="left" vertical="center"/>
    </xf>
    <xf numFmtId="0" fontId="15" fillId="0" borderId="39" xfId="0" applyFont="1" applyBorder="1" applyAlignment="1">
      <alignment horizontal="left" vertical="center"/>
    </xf>
    <xf numFmtId="0" fontId="2" fillId="0" borderId="0" xfId="0" applyFont="1" applyBorder="1" applyAlignment="1">
      <alignment horizontal="left" vertical="top" wrapText="1"/>
    </xf>
    <xf numFmtId="0" fontId="2" fillId="0" borderId="39" xfId="0" applyFont="1" applyBorder="1" applyAlignment="1">
      <alignment horizontal="left" vertical="top" wrapText="1"/>
    </xf>
    <xf numFmtId="0" fontId="2" fillId="0" borderId="22" xfId="0" applyFont="1" applyBorder="1" applyAlignment="1">
      <alignment horizontal="left" vertical="top" wrapText="1"/>
    </xf>
    <xf numFmtId="0" fontId="2" fillId="0" borderId="14" xfId="0" applyFont="1" applyBorder="1" applyAlignment="1">
      <alignment horizontal="left" vertical="top" wrapText="1"/>
    </xf>
    <xf numFmtId="0" fontId="2" fillId="0" borderId="15" xfId="0" applyFont="1" applyBorder="1" applyAlignment="1">
      <alignment horizontal="left" vertical="top" wrapText="1"/>
    </xf>
    <xf numFmtId="0" fontId="3" fillId="4" borderId="18" xfId="0" applyFont="1" applyFill="1" applyBorder="1" applyAlignment="1">
      <alignment horizontal="center" vertical="center"/>
    </xf>
    <xf numFmtId="0" fontId="3" fillId="4" borderId="19" xfId="0" applyFont="1" applyFill="1" applyBorder="1" applyAlignment="1">
      <alignment horizontal="center" vertical="center"/>
    </xf>
    <xf numFmtId="0" fontId="3" fillId="4" borderId="20" xfId="0" applyFont="1" applyFill="1" applyBorder="1" applyAlignment="1">
      <alignment horizontal="center" vertical="center"/>
    </xf>
    <xf numFmtId="0" fontId="2" fillId="0" borderId="30"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3" fillId="4" borderId="23" xfId="0" applyFont="1" applyFill="1" applyBorder="1" applyAlignment="1">
      <alignment horizontal="center" vertical="center"/>
    </xf>
    <xf numFmtId="0" fontId="3" fillId="4" borderId="24" xfId="0" applyFont="1" applyFill="1" applyBorder="1" applyAlignment="1">
      <alignment horizontal="center" vertical="center"/>
    </xf>
    <xf numFmtId="10" fontId="3" fillId="0" borderId="13" xfId="0" applyNumberFormat="1" applyFont="1" applyFill="1" applyBorder="1" applyAlignment="1">
      <alignment horizontal="center" vertical="center"/>
    </xf>
    <xf numFmtId="10" fontId="3" fillId="0" borderId="15" xfId="0" applyNumberFormat="1" applyFont="1" applyFill="1" applyBorder="1" applyAlignment="1">
      <alignment horizontal="center" vertical="center"/>
    </xf>
    <xf numFmtId="9" fontId="3" fillId="0" borderId="13" xfId="0" applyNumberFormat="1" applyFont="1" applyFill="1" applyBorder="1" applyAlignment="1">
      <alignment horizontal="center" vertical="center"/>
    </xf>
    <xf numFmtId="0" fontId="3" fillId="0" borderId="15" xfId="0" applyFont="1" applyFill="1" applyBorder="1" applyAlignment="1">
      <alignment horizontal="center" vertical="center"/>
    </xf>
    <xf numFmtId="0" fontId="3" fillId="4" borderId="9" xfId="0" applyFont="1" applyFill="1" applyBorder="1" applyAlignment="1">
      <alignment horizontal="center" vertical="center"/>
    </xf>
    <xf numFmtId="0" fontId="3" fillId="4" borderId="11" xfId="0" applyFont="1" applyFill="1" applyBorder="1" applyAlignment="1">
      <alignment horizontal="center" vertical="center"/>
    </xf>
    <xf numFmtId="0" fontId="3" fillId="12" borderId="35" xfId="0" applyFont="1" applyFill="1" applyBorder="1" applyAlignment="1">
      <alignment horizontal="center" vertical="center"/>
    </xf>
    <xf numFmtId="0" fontId="3" fillId="12" borderId="36" xfId="0" applyFont="1" applyFill="1" applyBorder="1" applyAlignment="1">
      <alignment horizontal="center" vertical="center"/>
    </xf>
    <xf numFmtId="0" fontId="10" fillId="0" borderId="37" xfId="0" applyFont="1" applyBorder="1" applyAlignment="1">
      <alignment horizontal="center" vertical="center"/>
    </xf>
    <xf numFmtId="0" fontId="10" fillId="0" borderId="38" xfId="0" applyFont="1" applyBorder="1" applyAlignment="1">
      <alignment horizontal="center" vertical="center"/>
    </xf>
    <xf numFmtId="0" fontId="5" fillId="5" borderId="34" xfId="0" applyFont="1" applyFill="1" applyBorder="1" applyAlignment="1">
      <alignment horizontal="center" vertical="center"/>
    </xf>
    <xf numFmtId="0" fontId="5" fillId="5" borderId="0" xfId="0" applyFont="1" applyFill="1" applyBorder="1" applyAlignment="1">
      <alignment horizontal="center" vertical="center"/>
    </xf>
    <xf numFmtId="0" fontId="4" fillId="0" borderId="0" xfId="0" applyFont="1" applyAlignment="1">
      <alignment horizontal="left" vertical="center"/>
    </xf>
    <xf numFmtId="0" fontId="2" fillId="0" borderId="12" xfId="0" applyFont="1" applyBorder="1" applyAlignment="1">
      <alignment horizontal="left" vertical="center"/>
    </xf>
    <xf numFmtId="0" fontId="3" fillId="4" borderId="10" xfId="0" applyFont="1" applyFill="1" applyBorder="1" applyAlignment="1">
      <alignment horizontal="center" vertical="center"/>
    </xf>
  </cellXfs>
  <cellStyles count="3">
    <cellStyle name="Normal" xfId="0" builtinId="0"/>
    <cellStyle name="Normal 2" xfId="1" xr:uid="{F2F941C0-7D0B-4FA5-89CE-55DB91397D82}"/>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 Type="http://schemas.openxmlformats.org/officeDocument/2006/relationships/image" Target="../media/image8.png"/><Relationship Id="rId21" Type="http://schemas.openxmlformats.org/officeDocument/2006/relationships/image" Target="../media/image26.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429259</xdr:colOff>
      <xdr:row>31</xdr:row>
      <xdr:rowOff>67594</xdr:rowOff>
    </xdr:to>
    <xdr:pic>
      <xdr:nvPicPr>
        <xdr:cNvPr id="2" name="Picture 1">
          <a:extLst>
            <a:ext uri="{FF2B5EF4-FFF2-40B4-BE49-F238E27FC236}">
              <a16:creationId xmlns:a16="http://schemas.microsoft.com/office/drawing/2014/main" id="{B208B20C-D905-C069-0D21-6526E313EFFF}"/>
            </a:ext>
          </a:extLst>
        </xdr:cNvPr>
        <xdr:cNvPicPr>
          <a:picLocks noChangeAspect="1"/>
        </xdr:cNvPicPr>
      </xdr:nvPicPr>
      <xdr:blipFill>
        <a:blip xmlns:r="http://schemas.openxmlformats.org/officeDocument/2006/relationships" r:embed="rId1"/>
        <a:stretch>
          <a:fillRect/>
        </a:stretch>
      </xdr:blipFill>
      <xdr:spPr>
        <a:xfrm>
          <a:off x="0" y="0"/>
          <a:ext cx="4544059" cy="6582694"/>
        </a:xfrm>
        <a:prstGeom prst="rect">
          <a:avLst/>
        </a:prstGeom>
      </xdr:spPr>
    </xdr:pic>
    <xdr:clientData/>
  </xdr:twoCellAnchor>
  <xdr:twoCellAnchor editAs="oneCell">
    <xdr:from>
      <xdr:col>0</xdr:col>
      <xdr:colOff>0</xdr:colOff>
      <xdr:row>31</xdr:row>
      <xdr:rowOff>19050</xdr:rowOff>
    </xdr:from>
    <xdr:to>
      <xdr:col>7</xdr:col>
      <xdr:colOff>305513</xdr:colOff>
      <xdr:row>62</xdr:row>
      <xdr:rowOff>67588</xdr:rowOff>
    </xdr:to>
    <xdr:pic>
      <xdr:nvPicPr>
        <xdr:cNvPr id="3" name="Picture 2">
          <a:extLst>
            <a:ext uri="{FF2B5EF4-FFF2-40B4-BE49-F238E27FC236}">
              <a16:creationId xmlns:a16="http://schemas.microsoft.com/office/drawing/2014/main" id="{A92810B0-7DC1-FAA0-51AC-3AAE0B2AD76B}"/>
            </a:ext>
          </a:extLst>
        </xdr:cNvPr>
        <xdr:cNvPicPr>
          <a:picLocks noChangeAspect="1"/>
        </xdr:cNvPicPr>
      </xdr:nvPicPr>
      <xdr:blipFill>
        <a:blip xmlns:r="http://schemas.openxmlformats.org/officeDocument/2006/relationships" r:embed="rId2"/>
        <a:stretch>
          <a:fillRect/>
        </a:stretch>
      </xdr:blipFill>
      <xdr:spPr>
        <a:xfrm>
          <a:off x="0" y="6515100"/>
          <a:ext cx="5106113" cy="6544588"/>
        </a:xfrm>
        <a:prstGeom prst="rect">
          <a:avLst/>
        </a:prstGeom>
      </xdr:spPr>
    </xdr:pic>
    <xdr:clientData/>
  </xdr:twoCellAnchor>
  <xdr:twoCellAnchor editAs="oneCell">
    <xdr:from>
      <xdr:col>0</xdr:col>
      <xdr:colOff>0</xdr:colOff>
      <xdr:row>63</xdr:row>
      <xdr:rowOff>0</xdr:rowOff>
    </xdr:from>
    <xdr:to>
      <xdr:col>8</xdr:col>
      <xdr:colOff>419924</xdr:colOff>
      <xdr:row>96</xdr:row>
      <xdr:rowOff>58123</xdr:rowOff>
    </xdr:to>
    <xdr:pic>
      <xdr:nvPicPr>
        <xdr:cNvPr id="4" name="Picture 3">
          <a:extLst>
            <a:ext uri="{FF2B5EF4-FFF2-40B4-BE49-F238E27FC236}">
              <a16:creationId xmlns:a16="http://schemas.microsoft.com/office/drawing/2014/main" id="{1FD3DF3E-CFC0-F354-8C8F-CEB9298159DB}"/>
            </a:ext>
          </a:extLst>
        </xdr:cNvPr>
        <xdr:cNvPicPr>
          <a:picLocks noChangeAspect="1"/>
        </xdr:cNvPicPr>
      </xdr:nvPicPr>
      <xdr:blipFill>
        <a:blip xmlns:r="http://schemas.openxmlformats.org/officeDocument/2006/relationships" r:embed="rId3"/>
        <a:stretch>
          <a:fillRect/>
        </a:stretch>
      </xdr:blipFill>
      <xdr:spPr>
        <a:xfrm>
          <a:off x="0" y="13201650"/>
          <a:ext cx="5906324" cy="6973273"/>
        </a:xfrm>
        <a:prstGeom prst="rect">
          <a:avLst/>
        </a:prstGeom>
      </xdr:spPr>
    </xdr:pic>
    <xdr:clientData/>
  </xdr:twoCellAnchor>
  <xdr:twoCellAnchor>
    <xdr:from>
      <xdr:col>8</xdr:col>
      <xdr:colOff>152400</xdr:colOff>
      <xdr:row>6</xdr:row>
      <xdr:rowOff>9525</xdr:rowOff>
    </xdr:from>
    <xdr:to>
      <xdr:col>8</xdr:col>
      <xdr:colOff>581025</xdr:colOff>
      <xdr:row>10</xdr:row>
      <xdr:rowOff>200025</xdr:rowOff>
    </xdr:to>
    <xdr:sp macro="" textlink="">
      <xdr:nvSpPr>
        <xdr:cNvPr id="6" name="Right Brace 5">
          <a:extLst>
            <a:ext uri="{FF2B5EF4-FFF2-40B4-BE49-F238E27FC236}">
              <a16:creationId xmlns:a16="http://schemas.microsoft.com/office/drawing/2014/main" id="{3CA7854B-28A6-72B7-C688-9DA5FD72C7C8}"/>
            </a:ext>
          </a:extLst>
        </xdr:cNvPr>
        <xdr:cNvSpPr/>
      </xdr:nvSpPr>
      <xdr:spPr>
        <a:xfrm>
          <a:off x="5638800" y="1266825"/>
          <a:ext cx="428625" cy="10287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ko-KR" altLang="en-US" sz="1100" kern="1200"/>
        </a:p>
      </xdr:txBody>
    </xdr:sp>
    <xdr:clientData/>
  </xdr:twoCellAnchor>
  <xdr:twoCellAnchor>
    <xdr:from>
      <xdr:col>8</xdr:col>
      <xdr:colOff>152400</xdr:colOff>
      <xdr:row>14</xdr:row>
      <xdr:rowOff>9524</xdr:rowOff>
    </xdr:from>
    <xdr:to>
      <xdr:col>8</xdr:col>
      <xdr:colOff>581025</xdr:colOff>
      <xdr:row>20</xdr:row>
      <xdr:rowOff>209549</xdr:rowOff>
    </xdr:to>
    <xdr:sp macro="" textlink="">
      <xdr:nvSpPr>
        <xdr:cNvPr id="7" name="Right Brace 6">
          <a:extLst>
            <a:ext uri="{FF2B5EF4-FFF2-40B4-BE49-F238E27FC236}">
              <a16:creationId xmlns:a16="http://schemas.microsoft.com/office/drawing/2014/main" id="{01CEACC2-DA3E-4D5D-8259-6FEDA08A05FE}"/>
            </a:ext>
          </a:extLst>
        </xdr:cNvPr>
        <xdr:cNvSpPr/>
      </xdr:nvSpPr>
      <xdr:spPr>
        <a:xfrm>
          <a:off x="5638800" y="2943224"/>
          <a:ext cx="428625" cy="14573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ko-KR" altLang="en-US" sz="1100" kern="1200"/>
        </a:p>
      </xdr:txBody>
    </xdr:sp>
    <xdr:clientData/>
  </xdr:twoCellAnchor>
  <xdr:twoCellAnchor>
    <xdr:from>
      <xdr:col>8</xdr:col>
      <xdr:colOff>152400</xdr:colOff>
      <xdr:row>22</xdr:row>
      <xdr:rowOff>209549</xdr:rowOff>
    </xdr:from>
    <xdr:to>
      <xdr:col>8</xdr:col>
      <xdr:colOff>581025</xdr:colOff>
      <xdr:row>31</xdr:row>
      <xdr:rowOff>0</xdr:rowOff>
    </xdr:to>
    <xdr:sp macro="" textlink="">
      <xdr:nvSpPr>
        <xdr:cNvPr id="8" name="Right Brace 7">
          <a:extLst>
            <a:ext uri="{FF2B5EF4-FFF2-40B4-BE49-F238E27FC236}">
              <a16:creationId xmlns:a16="http://schemas.microsoft.com/office/drawing/2014/main" id="{8DAE3DAF-9DA5-43EF-AD14-E47C6373A8FE}"/>
            </a:ext>
          </a:extLst>
        </xdr:cNvPr>
        <xdr:cNvSpPr/>
      </xdr:nvSpPr>
      <xdr:spPr>
        <a:xfrm>
          <a:off x="5638800" y="4819649"/>
          <a:ext cx="428625" cy="1676401"/>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ko-KR" altLang="en-US" sz="1100" kern="1200"/>
        </a:p>
      </xdr:txBody>
    </xdr:sp>
    <xdr:clientData/>
  </xdr:twoCellAnchor>
  <xdr:twoCellAnchor>
    <xdr:from>
      <xdr:col>8</xdr:col>
      <xdr:colOff>152400</xdr:colOff>
      <xdr:row>32</xdr:row>
      <xdr:rowOff>9525</xdr:rowOff>
    </xdr:from>
    <xdr:to>
      <xdr:col>8</xdr:col>
      <xdr:colOff>581025</xdr:colOff>
      <xdr:row>39</xdr:row>
      <xdr:rowOff>1</xdr:rowOff>
    </xdr:to>
    <xdr:sp macro="" textlink="">
      <xdr:nvSpPr>
        <xdr:cNvPr id="9" name="Right Brace 8">
          <a:extLst>
            <a:ext uri="{FF2B5EF4-FFF2-40B4-BE49-F238E27FC236}">
              <a16:creationId xmlns:a16="http://schemas.microsoft.com/office/drawing/2014/main" id="{165A742D-9B27-4630-8CF8-FFA728AB3A27}"/>
            </a:ext>
          </a:extLst>
        </xdr:cNvPr>
        <xdr:cNvSpPr/>
      </xdr:nvSpPr>
      <xdr:spPr>
        <a:xfrm>
          <a:off x="5638800" y="6715125"/>
          <a:ext cx="428625" cy="1457326"/>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ko-KR" altLang="en-US" sz="1100" kern="1200"/>
        </a:p>
      </xdr:txBody>
    </xdr:sp>
    <xdr:clientData/>
  </xdr:twoCellAnchor>
  <xdr:twoCellAnchor>
    <xdr:from>
      <xdr:col>8</xdr:col>
      <xdr:colOff>152400</xdr:colOff>
      <xdr:row>42</xdr:row>
      <xdr:rowOff>19050</xdr:rowOff>
    </xdr:from>
    <xdr:to>
      <xdr:col>8</xdr:col>
      <xdr:colOff>581025</xdr:colOff>
      <xdr:row>48</xdr:row>
      <xdr:rowOff>0</xdr:rowOff>
    </xdr:to>
    <xdr:sp macro="" textlink="">
      <xdr:nvSpPr>
        <xdr:cNvPr id="10" name="Right Brace 9">
          <a:extLst>
            <a:ext uri="{FF2B5EF4-FFF2-40B4-BE49-F238E27FC236}">
              <a16:creationId xmlns:a16="http://schemas.microsoft.com/office/drawing/2014/main" id="{E81BFE3F-7FA9-4245-B943-5959254AC0BB}"/>
            </a:ext>
          </a:extLst>
        </xdr:cNvPr>
        <xdr:cNvSpPr/>
      </xdr:nvSpPr>
      <xdr:spPr>
        <a:xfrm>
          <a:off x="5638800" y="8820150"/>
          <a:ext cx="428625" cy="12382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ko-KR" altLang="en-US" sz="1100" kern="1200"/>
        </a:p>
      </xdr:txBody>
    </xdr:sp>
    <xdr:clientData/>
  </xdr:twoCellAnchor>
  <xdr:twoCellAnchor>
    <xdr:from>
      <xdr:col>8</xdr:col>
      <xdr:colOff>152400</xdr:colOff>
      <xdr:row>52</xdr:row>
      <xdr:rowOff>0</xdr:rowOff>
    </xdr:from>
    <xdr:to>
      <xdr:col>8</xdr:col>
      <xdr:colOff>581025</xdr:colOff>
      <xdr:row>57</xdr:row>
      <xdr:rowOff>0</xdr:rowOff>
    </xdr:to>
    <xdr:sp macro="" textlink="">
      <xdr:nvSpPr>
        <xdr:cNvPr id="11" name="Right Brace 10">
          <a:extLst>
            <a:ext uri="{FF2B5EF4-FFF2-40B4-BE49-F238E27FC236}">
              <a16:creationId xmlns:a16="http://schemas.microsoft.com/office/drawing/2014/main" id="{43EDAE3F-EF61-4DD5-93F9-B6352BA6087B}"/>
            </a:ext>
          </a:extLst>
        </xdr:cNvPr>
        <xdr:cNvSpPr/>
      </xdr:nvSpPr>
      <xdr:spPr>
        <a:xfrm>
          <a:off x="5638800" y="10896600"/>
          <a:ext cx="428625" cy="10477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ko-KR" altLang="en-US" sz="1100" kern="1200"/>
        </a:p>
      </xdr:txBody>
    </xdr:sp>
    <xdr:clientData/>
  </xdr:twoCellAnchor>
  <xdr:twoCellAnchor>
    <xdr:from>
      <xdr:col>8</xdr:col>
      <xdr:colOff>152400</xdr:colOff>
      <xdr:row>59</xdr:row>
      <xdr:rowOff>0</xdr:rowOff>
    </xdr:from>
    <xdr:to>
      <xdr:col>8</xdr:col>
      <xdr:colOff>581025</xdr:colOff>
      <xdr:row>63</xdr:row>
      <xdr:rowOff>28575</xdr:rowOff>
    </xdr:to>
    <xdr:sp macro="" textlink="">
      <xdr:nvSpPr>
        <xdr:cNvPr id="12" name="Right Brace 11">
          <a:extLst>
            <a:ext uri="{FF2B5EF4-FFF2-40B4-BE49-F238E27FC236}">
              <a16:creationId xmlns:a16="http://schemas.microsoft.com/office/drawing/2014/main" id="{870AE039-A13F-4F2B-92C7-591AF5BD83A6}"/>
            </a:ext>
          </a:extLst>
        </xdr:cNvPr>
        <xdr:cNvSpPr/>
      </xdr:nvSpPr>
      <xdr:spPr>
        <a:xfrm>
          <a:off x="5638800" y="12363450"/>
          <a:ext cx="428625" cy="86677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ko-KR" altLang="en-US" sz="1100" kern="1200"/>
        </a:p>
      </xdr:txBody>
    </xdr:sp>
    <xdr:clientData/>
  </xdr:twoCellAnchor>
  <xdr:twoCellAnchor>
    <xdr:from>
      <xdr:col>8</xdr:col>
      <xdr:colOff>171450</xdr:colOff>
      <xdr:row>72</xdr:row>
      <xdr:rowOff>0</xdr:rowOff>
    </xdr:from>
    <xdr:to>
      <xdr:col>8</xdr:col>
      <xdr:colOff>600075</xdr:colOff>
      <xdr:row>77</xdr:row>
      <xdr:rowOff>171450</xdr:rowOff>
    </xdr:to>
    <xdr:sp macro="" textlink="">
      <xdr:nvSpPr>
        <xdr:cNvPr id="13" name="Right Brace 12">
          <a:extLst>
            <a:ext uri="{FF2B5EF4-FFF2-40B4-BE49-F238E27FC236}">
              <a16:creationId xmlns:a16="http://schemas.microsoft.com/office/drawing/2014/main" id="{4A87AE72-988D-4C81-9EFA-6DC9F3E8392D}"/>
            </a:ext>
          </a:extLst>
        </xdr:cNvPr>
        <xdr:cNvSpPr/>
      </xdr:nvSpPr>
      <xdr:spPr>
        <a:xfrm>
          <a:off x="5657850" y="15087600"/>
          <a:ext cx="428625" cy="12192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ko-KR" altLang="en-US" sz="1100" kern="1200"/>
        </a:p>
      </xdr:txBody>
    </xdr:sp>
    <xdr:clientData/>
  </xdr:twoCellAnchor>
  <xdr:twoCellAnchor>
    <xdr:from>
      <xdr:col>8</xdr:col>
      <xdr:colOff>161925</xdr:colOff>
      <xdr:row>65</xdr:row>
      <xdr:rowOff>161925</xdr:rowOff>
    </xdr:from>
    <xdr:to>
      <xdr:col>8</xdr:col>
      <xdr:colOff>590550</xdr:colOff>
      <xdr:row>71</xdr:row>
      <xdr:rowOff>123825</xdr:rowOff>
    </xdr:to>
    <xdr:sp macro="" textlink="">
      <xdr:nvSpPr>
        <xdr:cNvPr id="14" name="Right Brace 13">
          <a:extLst>
            <a:ext uri="{FF2B5EF4-FFF2-40B4-BE49-F238E27FC236}">
              <a16:creationId xmlns:a16="http://schemas.microsoft.com/office/drawing/2014/main" id="{8657C283-8D49-4E76-B94F-B80CCEA06829}"/>
            </a:ext>
          </a:extLst>
        </xdr:cNvPr>
        <xdr:cNvSpPr/>
      </xdr:nvSpPr>
      <xdr:spPr>
        <a:xfrm>
          <a:off x="5648325" y="13782675"/>
          <a:ext cx="428625" cy="12192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ko-KR" altLang="en-US" sz="1100" kern="1200"/>
        </a:p>
      </xdr:txBody>
    </xdr:sp>
    <xdr:clientData/>
  </xdr:twoCellAnchor>
  <xdr:twoCellAnchor>
    <xdr:from>
      <xdr:col>8</xdr:col>
      <xdr:colOff>180975</xdr:colOff>
      <xdr:row>79</xdr:row>
      <xdr:rowOff>9524</xdr:rowOff>
    </xdr:from>
    <xdr:to>
      <xdr:col>8</xdr:col>
      <xdr:colOff>609600</xdr:colOff>
      <xdr:row>95</xdr:row>
      <xdr:rowOff>171449</xdr:rowOff>
    </xdr:to>
    <xdr:sp macro="" textlink="">
      <xdr:nvSpPr>
        <xdr:cNvPr id="15" name="Right Brace 14">
          <a:extLst>
            <a:ext uri="{FF2B5EF4-FFF2-40B4-BE49-F238E27FC236}">
              <a16:creationId xmlns:a16="http://schemas.microsoft.com/office/drawing/2014/main" id="{55A22C52-E170-44D7-A6A3-E3618B1DBB04}"/>
            </a:ext>
          </a:extLst>
        </xdr:cNvPr>
        <xdr:cNvSpPr/>
      </xdr:nvSpPr>
      <xdr:spPr>
        <a:xfrm>
          <a:off x="5667375" y="16563974"/>
          <a:ext cx="428625" cy="35147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ko-KR" altLang="en-US" sz="1100" kern="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17</xdr:row>
      <xdr:rowOff>171450</xdr:rowOff>
    </xdr:from>
    <xdr:to>
      <xdr:col>8</xdr:col>
      <xdr:colOff>277020</xdr:colOff>
      <xdr:row>53</xdr:row>
      <xdr:rowOff>153307</xdr:rowOff>
    </xdr:to>
    <xdr:pic>
      <xdr:nvPicPr>
        <xdr:cNvPr id="2" name="Picture 1">
          <a:extLst>
            <a:ext uri="{FF2B5EF4-FFF2-40B4-BE49-F238E27FC236}">
              <a16:creationId xmlns:a16="http://schemas.microsoft.com/office/drawing/2014/main" id="{B45A28CE-86B0-258C-39E2-AA0AF985DFBD}"/>
            </a:ext>
          </a:extLst>
        </xdr:cNvPr>
        <xdr:cNvPicPr>
          <a:picLocks noChangeAspect="1"/>
        </xdr:cNvPicPr>
      </xdr:nvPicPr>
      <xdr:blipFill>
        <a:blip xmlns:r="http://schemas.openxmlformats.org/officeDocument/2006/relationships" r:embed="rId1"/>
        <a:stretch>
          <a:fillRect/>
        </a:stretch>
      </xdr:blipFill>
      <xdr:spPr>
        <a:xfrm>
          <a:off x="66675" y="6657975"/>
          <a:ext cx="5696745" cy="6496957"/>
        </a:xfrm>
        <a:prstGeom prst="rect">
          <a:avLst/>
        </a:prstGeom>
      </xdr:spPr>
    </xdr:pic>
    <xdr:clientData/>
  </xdr:twoCellAnchor>
  <xdr:twoCellAnchor editAs="oneCell">
    <xdr:from>
      <xdr:col>8</xdr:col>
      <xdr:colOff>381000</xdr:colOff>
      <xdr:row>17</xdr:row>
      <xdr:rowOff>152400</xdr:rowOff>
    </xdr:from>
    <xdr:to>
      <xdr:col>16</xdr:col>
      <xdr:colOff>515134</xdr:colOff>
      <xdr:row>58</xdr:row>
      <xdr:rowOff>182015</xdr:rowOff>
    </xdr:to>
    <xdr:pic>
      <xdr:nvPicPr>
        <xdr:cNvPr id="4" name="Picture 3">
          <a:extLst>
            <a:ext uri="{FF2B5EF4-FFF2-40B4-BE49-F238E27FC236}">
              <a16:creationId xmlns:a16="http://schemas.microsoft.com/office/drawing/2014/main" id="{E13C88D5-E23D-D1E6-99FD-CBD93423FADC}"/>
            </a:ext>
          </a:extLst>
        </xdr:cNvPr>
        <xdr:cNvPicPr>
          <a:picLocks noChangeAspect="1"/>
        </xdr:cNvPicPr>
      </xdr:nvPicPr>
      <xdr:blipFill>
        <a:blip xmlns:r="http://schemas.openxmlformats.org/officeDocument/2006/relationships" r:embed="rId2"/>
        <a:stretch>
          <a:fillRect/>
        </a:stretch>
      </xdr:blipFill>
      <xdr:spPr>
        <a:xfrm>
          <a:off x="5867400" y="6638925"/>
          <a:ext cx="5620534" cy="74495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207818</xdr:colOff>
      <xdr:row>1</xdr:row>
      <xdr:rowOff>502227</xdr:rowOff>
    </xdr:from>
    <xdr:to>
      <xdr:col>4</xdr:col>
      <xdr:colOff>4248481</xdr:colOff>
      <xdr:row>1</xdr:row>
      <xdr:rowOff>2164773</xdr:rowOff>
    </xdr:to>
    <xdr:pic>
      <xdr:nvPicPr>
        <xdr:cNvPr id="2" name="Picture 1">
          <a:extLst>
            <a:ext uri="{FF2B5EF4-FFF2-40B4-BE49-F238E27FC236}">
              <a16:creationId xmlns:a16="http://schemas.microsoft.com/office/drawing/2014/main" id="{F3973CCF-44BD-4E88-8525-3D7C78D33666}"/>
            </a:ext>
          </a:extLst>
        </xdr:cNvPr>
        <xdr:cNvPicPr>
          <a:picLocks noChangeAspect="1"/>
        </xdr:cNvPicPr>
      </xdr:nvPicPr>
      <xdr:blipFill>
        <a:blip xmlns:r="http://schemas.openxmlformats.org/officeDocument/2006/relationships" r:embed="rId1"/>
        <a:stretch>
          <a:fillRect/>
        </a:stretch>
      </xdr:blipFill>
      <xdr:spPr>
        <a:xfrm>
          <a:off x="14104793" y="1178502"/>
          <a:ext cx="4040663" cy="1662546"/>
        </a:xfrm>
        <a:prstGeom prst="rect">
          <a:avLst/>
        </a:prstGeom>
      </xdr:spPr>
    </xdr:pic>
    <xdr:clientData/>
  </xdr:twoCellAnchor>
  <xdr:twoCellAnchor editAs="oneCell">
    <xdr:from>
      <xdr:col>5</xdr:col>
      <xdr:colOff>607017</xdr:colOff>
      <xdr:row>1</xdr:row>
      <xdr:rowOff>588819</xdr:rowOff>
    </xdr:from>
    <xdr:to>
      <xdr:col>5</xdr:col>
      <xdr:colOff>4589318</xdr:colOff>
      <xdr:row>1</xdr:row>
      <xdr:rowOff>2166846</xdr:rowOff>
    </xdr:to>
    <xdr:pic>
      <xdr:nvPicPr>
        <xdr:cNvPr id="3" name="Picture 2">
          <a:extLst>
            <a:ext uri="{FF2B5EF4-FFF2-40B4-BE49-F238E27FC236}">
              <a16:creationId xmlns:a16="http://schemas.microsoft.com/office/drawing/2014/main" id="{F4687DC6-555A-44AA-82D4-59A70850EEF5}"/>
            </a:ext>
          </a:extLst>
        </xdr:cNvPr>
        <xdr:cNvPicPr>
          <a:picLocks noChangeAspect="1"/>
        </xdr:cNvPicPr>
      </xdr:nvPicPr>
      <xdr:blipFill>
        <a:blip xmlns:r="http://schemas.openxmlformats.org/officeDocument/2006/relationships" r:embed="rId2"/>
        <a:stretch>
          <a:fillRect/>
        </a:stretch>
      </xdr:blipFill>
      <xdr:spPr>
        <a:xfrm>
          <a:off x="18895017" y="1265094"/>
          <a:ext cx="3982301" cy="1578027"/>
        </a:xfrm>
        <a:prstGeom prst="rect">
          <a:avLst/>
        </a:prstGeom>
      </xdr:spPr>
    </xdr:pic>
    <xdr:clientData/>
  </xdr:twoCellAnchor>
  <xdr:twoCellAnchor editAs="oneCell">
    <xdr:from>
      <xdr:col>4</xdr:col>
      <xdr:colOff>311729</xdr:colOff>
      <xdr:row>2</xdr:row>
      <xdr:rowOff>554181</xdr:rowOff>
    </xdr:from>
    <xdr:to>
      <xdr:col>4</xdr:col>
      <xdr:colOff>4246611</xdr:colOff>
      <xdr:row>2</xdr:row>
      <xdr:rowOff>2060863</xdr:rowOff>
    </xdr:to>
    <xdr:pic>
      <xdr:nvPicPr>
        <xdr:cNvPr id="4" name="Picture 3">
          <a:extLst>
            <a:ext uri="{FF2B5EF4-FFF2-40B4-BE49-F238E27FC236}">
              <a16:creationId xmlns:a16="http://schemas.microsoft.com/office/drawing/2014/main" id="{034CAFCF-59BA-48FA-BF33-91303F880FA2}"/>
            </a:ext>
          </a:extLst>
        </xdr:cNvPr>
        <xdr:cNvPicPr>
          <a:picLocks noChangeAspect="1"/>
        </xdr:cNvPicPr>
      </xdr:nvPicPr>
      <xdr:blipFill>
        <a:blip xmlns:r="http://schemas.openxmlformats.org/officeDocument/2006/relationships" r:embed="rId3"/>
        <a:stretch>
          <a:fillRect/>
        </a:stretch>
      </xdr:blipFill>
      <xdr:spPr>
        <a:xfrm>
          <a:off x="14208704" y="4221306"/>
          <a:ext cx="3934882" cy="1506682"/>
        </a:xfrm>
        <a:prstGeom prst="rect">
          <a:avLst/>
        </a:prstGeom>
      </xdr:spPr>
    </xdr:pic>
    <xdr:clientData/>
  </xdr:twoCellAnchor>
  <xdr:twoCellAnchor editAs="oneCell">
    <xdr:from>
      <xdr:col>5</xdr:col>
      <xdr:colOff>450272</xdr:colOff>
      <xdr:row>2</xdr:row>
      <xdr:rowOff>538978</xdr:rowOff>
    </xdr:from>
    <xdr:to>
      <xdr:col>5</xdr:col>
      <xdr:colOff>5359637</xdr:colOff>
      <xdr:row>2</xdr:row>
      <xdr:rowOff>2300353</xdr:rowOff>
    </xdr:to>
    <xdr:pic>
      <xdr:nvPicPr>
        <xdr:cNvPr id="5" name="Picture 4">
          <a:extLst>
            <a:ext uri="{FF2B5EF4-FFF2-40B4-BE49-F238E27FC236}">
              <a16:creationId xmlns:a16="http://schemas.microsoft.com/office/drawing/2014/main" id="{D54C14E4-AC72-47D6-BA91-7478C6DE28A1}"/>
            </a:ext>
          </a:extLst>
        </xdr:cNvPr>
        <xdr:cNvPicPr>
          <a:picLocks noChangeAspect="1"/>
        </xdr:cNvPicPr>
      </xdr:nvPicPr>
      <xdr:blipFill>
        <a:blip xmlns:r="http://schemas.openxmlformats.org/officeDocument/2006/relationships" r:embed="rId4"/>
        <a:stretch>
          <a:fillRect/>
        </a:stretch>
      </xdr:blipFill>
      <xdr:spPr>
        <a:xfrm>
          <a:off x="18738272" y="4206103"/>
          <a:ext cx="4909365" cy="1761375"/>
        </a:xfrm>
        <a:prstGeom prst="rect">
          <a:avLst/>
        </a:prstGeom>
      </xdr:spPr>
    </xdr:pic>
    <xdr:clientData/>
  </xdr:twoCellAnchor>
  <xdr:twoCellAnchor editAs="oneCell">
    <xdr:from>
      <xdr:col>5</xdr:col>
      <xdr:colOff>675409</xdr:colOff>
      <xdr:row>3</xdr:row>
      <xdr:rowOff>436096</xdr:rowOff>
    </xdr:from>
    <xdr:to>
      <xdr:col>5</xdr:col>
      <xdr:colOff>4553183</xdr:colOff>
      <xdr:row>3</xdr:row>
      <xdr:rowOff>2503929</xdr:rowOff>
    </xdr:to>
    <xdr:pic>
      <xdr:nvPicPr>
        <xdr:cNvPr id="6" name="Picture 5">
          <a:extLst>
            <a:ext uri="{FF2B5EF4-FFF2-40B4-BE49-F238E27FC236}">
              <a16:creationId xmlns:a16="http://schemas.microsoft.com/office/drawing/2014/main" id="{73C44C23-BC1B-480E-A0B9-7FB8C15F8077}"/>
            </a:ext>
          </a:extLst>
        </xdr:cNvPr>
        <xdr:cNvPicPr>
          <a:picLocks noChangeAspect="1"/>
        </xdr:cNvPicPr>
      </xdr:nvPicPr>
      <xdr:blipFill>
        <a:blip xmlns:r="http://schemas.openxmlformats.org/officeDocument/2006/relationships" r:embed="rId5"/>
        <a:stretch>
          <a:fillRect/>
        </a:stretch>
      </xdr:blipFill>
      <xdr:spPr>
        <a:xfrm>
          <a:off x="18963409" y="7094071"/>
          <a:ext cx="3877774" cy="2067833"/>
        </a:xfrm>
        <a:prstGeom prst="rect">
          <a:avLst/>
        </a:prstGeom>
      </xdr:spPr>
    </xdr:pic>
    <xdr:clientData/>
  </xdr:twoCellAnchor>
  <xdr:twoCellAnchor editAs="oneCell">
    <xdr:from>
      <xdr:col>4</xdr:col>
      <xdr:colOff>238921</xdr:colOff>
      <xdr:row>3</xdr:row>
      <xdr:rowOff>173182</xdr:rowOff>
    </xdr:from>
    <xdr:to>
      <xdr:col>4</xdr:col>
      <xdr:colOff>4343657</xdr:colOff>
      <xdr:row>3</xdr:row>
      <xdr:rowOff>2840046</xdr:rowOff>
    </xdr:to>
    <xdr:pic>
      <xdr:nvPicPr>
        <xdr:cNvPr id="7" name="Picture 6">
          <a:extLst>
            <a:ext uri="{FF2B5EF4-FFF2-40B4-BE49-F238E27FC236}">
              <a16:creationId xmlns:a16="http://schemas.microsoft.com/office/drawing/2014/main" id="{672F6B2B-510C-48CA-B1BD-55DF93D7C8F5}"/>
            </a:ext>
          </a:extLst>
        </xdr:cNvPr>
        <xdr:cNvPicPr>
          <a:picLocks noChangeAspect="1"/>
        </xdr:cNvPicPr>
      </xdr:nvPicPr>
      <xdr:blipFill>
        <a:blip xmlns:r="http://schemas.openxmlformats.org/officeDocument/2006/relationships" r:embed="rId6"/>
        <a:stretch>
          <a:fillRect/>
        </a:stretch>
      </xdr:blipFill>
      <xdr:spPr>
        <a:xfrm>
          <a:off x="14135896" y="6831157"/>
          <a:ext cx="4104736" cy="2666864"/>
        </a:xfrm>
        <a:prstGeom prst="rect">
          <a:avLst/>
        </a:prstGeom>
      </xdr:spPr>
    </xdr:pic>
    <xdr:clientData/>
  </xdr:twoCellAnchor>
  <xdr:twoCellAnchor editAs="oneCell">
    <xdr:from>
      <xdr:col>5</xdr:col>
      <xdr:colOff>588819</xdr:colOff>
      <xdr:row>4</xdr:row>
      <xdr:rowOff>381001</xdr:rowOff>
    </xdr:from>
    <xdr:to>
      <xdr:col>5</xdr:col>
      <xdr:colOff>5025913</xdr:colOff>
      <xdr:row>4</xdr:row>
      <xdr:rowOff>2300327</xdr:rowOff>
    </xdr:to>
    <xdr:pic>
      <xdr:nvPicPr>
        <xdr:cNvPr id="8" name="Picture 7">
          <a:extLst>
            <a:ext uri="{FF2B5EF4-FFF2-40B4-BE49-F238E27FC236}">
              <a16:creationId xmlns:a16="http://schemas.microsoft.com/office/drawing/2014/main" id="{0BE9C27A-6EEC-4C22-86DB-44A4A042F434}"/>
            </a:ext>
          </a:extLst>
        </xdr:cNvPr>
        <xdr:cNvPicPr>
          <a:picLocks noChangeAspect="1"/>
        </xdr:cNvPicPr>
      </xdr:nvPicPr>
      <xdr:blipFill>
        <a:blip xmlns:r="http://schemas.openxmlformats.org/officeDocument/2006/relationships" r:embed="rId7"/>
        <a:stretch>
          <a:fillRect/>
        </a:stretch>
      </xdr:blipFill>
      <xdr:spPr>
        <a:xfrm>
          <a:off x="18876819" y="10029826"/>
          <a:ext cx="4437094" cy="1919326"/>
        </a:xfrm>
        <a:prstGeom prst="rect">
          <a:avLst/>
        </a:prstGeom>
      </xdr:spPr>
    </xdr:pic>
    <xdr:clientData/>
  </xdr:twoCellAnchor>
  <xdr:twoCellAnchor editAs="oneCell">
    <xdr:from>
      <xdr:col>4</xdr:col>
      <xdr:colOff>111599</xdr:colOff>
      <xdr:row>4</xdr:row>
      <xdr:rowOff>399335</xdr:rowOff>
    </xdr:from>
    <xdr:to>
      <xdr:col>4</xdr:col>
      <xdr:colOff>3853630</xdr:colOff>
      <xdr:row>4</xdr:row>
      <xdr:rowOff>2462893</xdr:rowOff>
    </xdr:to>
    <xdr:pic>
      <xdr:nvPicPr>
        <xdr:cNvPr id="9" name="Picture 8">
          <a:extLst>
            <a:ext uri="{FF2B5EF4-FFF2-40B4-BE49-F238E27FC236}">
              <a16:creationId xmlns:a16="http://schemas.microsoft.com/office/drawing/2014/main" id="{C31C6E5B-59E5-4A0C-A54D-122828968865}"/>
            </a:ext>
          </a:extLst>
        </xdr:cNvPr>
        <xdr:cNvPicPr>
          <a:picLocks noChangeAspect="1"/>
        </xdr:cNvPicPr>
      </xdr:nvPicPr>
      <xdr:blipFill>
        <a:blip xmlns:r="http://schemas.openxmlformats.org/officeDocument/2006/relationships" r:embed="rId8"/>
        <a:stretch>
          <a:fillRect/>
        </a:stretch>
      </xdr:blipFill>
      <xdr:spPr>
        <a:xfrm>
          <a:off x="14008574" y="10048160"/>
          <a:ext cx="3742031" cy="2063558"/>
        </a:xfrm>
        <a:prstGeom prst="rect">
          <a:avLst/>
        </a:prstGeom>
      </xdr:spPr>
    </xdr:pic>
    <xdr:clientData/>
  </xdr:twoCellAnchor>
  <xdr:twoCellAnchor editAs="oneCell">
    <xdr:from>
      <xdr:col>4</xdr:col>
      <xdr:colOff>217714</xdr:colOff>
      <xdr:row>6</xdr:row>
      <xdr:rowOff>604074</xdr:rowOff>
    </xdr:from>
    <xdr:to>
      <xdr:col>4</xdr:col>
      <xdr:colOff>3864429</xdr:colOff>
      <xdr:row>6</xdr:row>
      <xdr:rowOff>2473016</xdr:rowOff>
    </xdr:to>
    <xdr:pic>
      <xdr:nvPicPr>
        <xdr:cNvPr id="10" name="Picture 9">
          <a:extLst>
            <a:ext uri="{FF2B5EF4-FFF2-40B4-BE49-F238E27FC236}">
              <a16:creationId xmlns:a16="http://schemas.microsoft.com/office/drawing/2014/main" id="{48643694-3E43-4047-A2C5-A846F0C9521C}"/>
            </a:ext>
          </a:extLst>
        </xdr:cNvPr>
        <xdr:cNvPicPr>
          <a:picLocks noChangeAspect="1"/>
        </xdr:cNvPicPr>
      </xdr:nvPicPr>
      <xdr:blipFill>
        <a:blip xmlns:r="http://schemas.openxmlformats.org/officeDocument/2006/relationships" r:embed="rId9"/>
        <a:stretch>
          <a:fillRect/>
        </a:stretch>
      </xdr:blipFill>
      <xdr:spPr>
        <a:xfrm>
          <a:off x="14114689" y="16234599"/>
          <a:ext cx="3646715" cy="1868942"/>
        </a:xfrm>
        <a:prstGeom prst="rect">
          <a:avLst/>
        </a:prstGeom>
      </xdr:spPr>
    </xdr:pic>
    <xdr:clientData/>
  </xdr:twoCellAnchor>
  <xdr:twoCellAnchor editAs="oneCell">
    <xdr:from>
      <xdr:col>4</xdr:col>
      <xdr:colOff>136071</xdr:colOff>
      <xdr:row>5</xdr:row>
      <xdr:rowOff>476250</xdr:rowOff>
    </xdr:from>
    <xdr:to>
      <xdr:col>4</xdr:col>
      <xdr:colOff>3904148</xdr:colOff>
      <xdr:row>5</xdr:row>
      <xdr:rowOff>2294774</xdr:rowOff>
    </xdr:to>
    <xdr:pic>
      <xdr:nvPicPr>
        <xdr:cNvPr id="11" name="Picture 10">
          <a:extLst>
            <a:ext uri="{FF2B5EF4-FFF2-40B4-BE49-F238E27FC236}">
              <a16:creationId xmlns:a16="http://schemas.microsoft.com/office/drawing/2014/main" id="{1405D2AB-708A-4BB0-9971-768F9692FA66}"/>
            </a:ext>
          </a:extLst>
        </xdr:cNvPr>
        <xdr:cNvPicPr>
          <a:picLocks noChangeAspect="1"/>
        </xdr:cNvPicPr>
      </xdr:nvPicPr>
      <xdr:blipFill>
        <a:blip xmlns:r="http://schemas.openxmlformats.org/officeDocument/2006/relationships" r:embed="rId10"/>
        <a:stretch>
          <a:fillRect/>
        </a:stretch>
      </xdr:blipFill>
      <xdr:spPr>
        <a:xfrm>
          <a:off x="14033046" y="13115925"/>
          <a:ext cx="3768077" cy="1818524"/>
        </a:xfrm>
        <a:prstGeom prst="rect">
          <a:avLst/>
        </a:prstGeom>
      </xdr:spPr>
    </xdr:pic>
    <xdr:clientData/>
  </xdr:twoCellAnchor>
  <xdr:twoCellAnchor editAs="oneCell">
    <xdr:from>
      <xdr:col>5</xdr:col>
      <xdr:colOff>831273</xdr:colOff>
      <xdr:row>6</xdr:row>
      <xdr:rowOff>629737</xdr:rowOff>
    </xdr:from>
    <xdr:to>
      <xdr:col>5</xdr:col>
      <xdr:colOff>4672649</xdr:colOff>
      <xdr:row>6</xdr:row>
      <xdr:rowOff>2548039</xdr:rowOff>
    </xdr:to>
    <xdr:pic>
      <xdr:nvPicPr>
        <xdr:cNvPr id="12" name="Picture 11">
          <a:extLst>
            <a:ext uri="{FF2B5EF4-FFF2-40B4-BE49-F238E27FC236}">
              <a16:creationId xmlns:a16="http://schemas.microsoft.com/office/drawing/2014/main" id="{88C2ECF0-1DB7-4F46-9220-AD8D7FAC1A44}"/>
            </a:ext>
          </a:extLst>
        </xdr:cNvPr>
        <xdr:cNvPicPr>
          <a:picLocks noChangeAspect="1"/>
        </xdr:cNvPicPr>
      </xdr:nvPicPr>
      <xdr:blipFill>
        <a:blip xmlns:r="http://schemas.openxmlformats.org/officeDocument/2006/relationships" r:embed="rId11"/>
        <a:stretch>
          <a:fillRect/>
        </a:stretch>
      </xdr:blipFill>
      <xdr:spPr>
        <a:xfrm>
          <a:off x="19119273" y="16260262"/>
          <a:ext cx="3841376" cy="1918302"/>
        </a:xfrm>
        <a:prstGeom prst="rect">
          <a:avLst/>
        </a:prstGeom>
      </xdr:spPr>
    </xdr:pic>
    <xdr:clientData/>
  </xdr:twoCellAnchor>
  <xdr:twoCellAnchor editAs="oneCell">
    <xdr:from>
      <xdr:col>5</xdr:col>
      <xdr:colOff>536864</xdr:colOff>
      <xdr:row>5</xdr:row>
      <xdr:rowOff>432954</xdr:rowOff>
    </xdr:from>
    <xdr:to>
      <xdr:col>5</xdr:col>
      <xdr:colOff>5204066</xdr:colOff>
      <xdr:row>5</xdr:row>
      <xdr:rowOff>2584501</xdr:rowOff>
    </xdr:to>
    <xdr:pic>
      <xdr:nvPicPr>
        <xdr:cNvPr id="13" name="Picture 12">
          <a:extLst>
            <a:ext uri="{FF2B5EF4-FFF2-40B4-BE49-F238E27FC236}">
              <a16:creationId xmlns:a16="http://schemas.microsoft.com/office/drawing/2014/main" id="{C8F5EE63-A21C-4D37-85AF-65017DD1F170}"/>
            </a:ext>
          </a:extLst>
        </xdr:cNvPr>
        <xdr:cNvPicPr>
          <a:picLocks noChangeAspect="1"/>
        </xdr:cNvPicPr>
      </xdr:nvPicPr>
      <xdr:blipFill>
        <a:blip xmlns:r="http://schemas.openxmlformats.org/officeDocument/2006/relationships" r:embed="rId12"/>
        <a:stretch>
          <a:fillRect/>
        </a:stretch>
      </xdr:blipFill>
      <xdr:spPr>
        <a:xfrm>
          <a:off x="18824864" y="13072629"/>
          <a:ext cx="4667202" cy="2151547"/>
        </a:xfrm>
        <a:prstGeom prst="rect">
          <a:avLst/>
        </a:prstGeom>
      </xdr:spPr>
    </xdr:pic>
    <xdr:clientData/>
  </xdr:twoCellAnchor>
  <xdr:twoCellAnchor editAs="oneCell">
    <xdr:from>
      <xdr:col>4</xdr:col>
      <xdr:colOff>161925</xdr:colOff>
      <xdr:row>7</xdr:row>
      <xdr:rowOff>276225</xdr:rowOff>
    </xdr:from>
    <xdr:to>
      <xdr:col>4</xdr:col>
      <xdr:colOff>3905250</xdr:colOff>
      <xdr:row>7</xdr:row>
      <xdr:rowOff>2438400</xdr:rowOff>
    </xdr:to>
    <xdr:pic>
      <xdr:nvPicPr>
        <xdr:cNvPr id="14" name="Obraz 11">
          <a:extLst>
            <a:ext uri="{FF2B5EF4-FFF2-40B4-BE49-F238E27FC236}">
              <a16:creationId xmlns:a16="http://schemas.microsoft.com/office/drawing/2014/main" id="{E9FFA365-B3B9-4523-931D-773BC8365035}"/>
            </a:ext>
            <a:ext uri="{147F2762-F138-4A5C-976F-8EAC2B608ADB}">
              <a16:predDERef xmlns:a16="http://schemas.microsoft.com/office/drawing/2014/main" pred="{A22DD80D-F47F-4BFF-BCEE-9F420540EDFA}"/>
            </a:ext>
          </a:extLst>
        </xdr:cNvPr>
        <xdr:cNvPicPr>
          <a:picLocks noChangeAspect="1"/>
        </xdr:cNvPicPr>
      </xdr:nvPicPr>
      <xdr:blipFill>
        <a:blip xmlns:r="http://schemas.openxmlformats.org/officeDocument/2006/relationships" r:embed="rId13"/>
        <a:stretch>
          <a:fillRect/>
        </a:stretch>
      </xdr:blipFill>
      <xdr:spPr>
        <a:xfrm>
          <a:off x="14058900" y="18897600"/>
          <a:ext cx="3743325" cy="2162175"/>
        </a:xfrm>
        <a:prstGeom prst="rect">
          <a:avLst/>
        </a:prstGeom>
      </xdr:spPr>
    </xdr:pic>
    <xdr:clientData/>
  </xdr:twoCellAnchor>
  <xdr:twoCellAnchor editAs="oneCell">
    <xdr:from>
      <xdr:col>5</xdr:col>
      <xdr:colOff>819150</xdr:colOff>
      <xdr:row>7</xdr:row>
      <xdr:rowOff>0</xdr:rowOff>
    </xdr:from>
    <xdr:to>
      <xdr:col>5</xdr:col>
      <xdr:colOff>4314825</xdr:colOff>
      <xdr:row>7</xdr:row>
      <xdr:rowOff>2809875</xdr:rowOff>
    </xdr:to>
    <xdr:pic>
      <xdr:nvPicPr>
        <xdr:cNvPr id="15" name="Obraz 12">
          <a:extLst>
            <a:ext uri="{FF2B5EF4-FFF2-40B4-BE49-F238E27FC236}">
              <a16:creationId xmlns:a16="http://schemas.microsoft.com/office/drawing/2014/main" id="{3ED8A67C-3A0F-4A32-B633-AF1077E3F04F}"/>
            </a:ext>
            <a:ext uri="{147F2762-F138-4A5C-976F-8EAC2B608ADB}">
              <a16:predDERef xmlns:a16="http://schemas.microsoft.com/office/drawing/2014/main" pred="{7FC8B483-AFBF-E5DD-2683-5FEDBEA85562}"/>
            </a:ext>
          </a:extLst>
        </xdr:cNvPr>
        <xdr:cNvPicPr>
          <a:picLocks noChangeAspect="1"/>
        </xdr:cNvPicPr>
      </xdr:nvPicPr>
      <xdr:blipFill>
        <a:blip xmlns:r="http://schemas.openxmlformats.org/officeDocument/2006/relationships" r:embed="rId14"/>
        <a:stretch>
          <a:fillRect/>
        </a:stretch>
      </xdr:blipFill>
      <xdr:spPr>
        <a:xfrm>
          <a:off x="19107150" y="18621375"/>
          <a:ext cx="3495675" cy="2809875"/>
        </a:xfrm>
        <a:prstGeom prst="rect">
          <a:avLst/>
        </a:prstGeom>
      </xdr:spPr>
    </xdr:pic>
    <xdr:clientData/>
  </xdr:twoCellAnchor>
  <xdr:twoCellAnchor editAs="oneCell">
    <xdr:from>
      <xdr:col>4</xdr:col>
      <xdr:colOff>114300</xdr:colOff>
      <xdr:row>8</xdr:row>
      <xdr:rowOff>333375</xdr:rowOff>
    </xdr:from>
    <xdr:to>
      <xdr:col>4</xdr:col>
      <xdr:colOff>4095750</xdr:colOff>
      <xdr:row>8</xdr:row>
      <xdr:rowOff>2638425</xdr:rowOff>
    </xdr:to>
    <xdr:pic>
      <xdr:nvPicPr>
        <xdr:cNvPr id="16" name="Obraz 13">
          <a:extLst>
            <a:ext uri="{FF2B5EF4-FFF2-40B4-BE49-F238E27FC236}">
              <a16:creationId xmlns:a16="http://schemas.microsoft.com/office/drawing/2014/main" id="{FF362905-A3C4-4F6A-AD6E-BD973B532B12}"/>
            </a:ext>
            <a:ext uri="{147F2762-F138-4A5C-976F-8EAC2B608ADB}">
              <a16:predDERef xmlns:a16="http://schemas.microsoft.com/office/drawing/2014/main" pred="{490F1A02-64DE-0F37-D125-10FACA581C29}"/>
            </a:ext>
          </a:extLst>
        </xdr:cNvPr>
        <xdr:cNvPicPr>
          <a:picLocks noChangeAspect="1"/>
        </xdr:cNvPicPr>
      </xdr:nvPicPr>
      <xdr:blipFill>
        <a:blip xmlns:r="http://schemas.openxmlformats.org/officeDocument/2006/relationships" r:embed="rId15"/>
        <a:stretch>
          <a:fillRect/>
        </a:stretch>
      </xdr:blipFill>
      <xdr:spPr>
        <a:xfrm>
          <a:off x="14011275" y="21945600"/>
          <a:ext cx="3981450" cy="2305050"/>
        </a:xfrm>
        <a:prstGeom prst="rect">
          <a:avLst/>
        </a:prstGeom>
      </xdr:spPr>
    </xdr:pic>
    <xdr:clientData/>
  </xdr:twoCellAnchor>
  <xdr:twoCellAnchor editAs="oneCell">
    <xdr:from>
      <xdr:col>5</xdr:col>
      <xdr:colOff>304800</xdr:colOff>
      <xdr:row>8</xdr:row>
      <xdr:rowOff>466725</xdr:rowOff>
    </xdr:from>
    <xdr:to>
      <xdr:col>5</xdr:col>
      <xdr:colOff>5181600</xdr:colOff>
      <xdr:row>8</xdr:row>
      <xdr:rowOff>2705100</xdr:rowOff>
    </xdr:to>
    <xdr:pic>
      <xdr:nvPicPr>
        <xdr:cNvPr id="17" name="Obraz 15">
          <a:extLst>
            <a:ext uri="{FF2B5EF4-FFF2-40B4-BE49-F238E27FC236}">
              <a16:creationId xmlns:a16="http://schemas.microsoft.com/office/drawing/2014/main" id="{B107431C-4BCE-4A29-BCA4-F4E0193E48E5}"/>
            </a:ext>
            <a:ext uri="{147F2762-F138-4A5C-976F-8EAC2B608ADB}">
              <a16:predDERef xmlns:a16="http://schemas.microsoft.com/office/drawing/2014/main" pred="{7F12EE55-447D-E9DE-ED2B-8CDE981ACD43}"/>
            </a:ext>
          </a:extLst>
        </xdr:cNvPr>
        <xdr:cNvPicPr>
          <a:picLocks noChangeAspect="1"/>
        </xdr:cNvPicPr>
      </xdr:nvPicPr>
      <xdr:blipFill>
        <a:blip xmlns:r="http://schemas.openxmlformats.org/officeDocument/2006/relationships" r:embed="rId16"/>
        <a:stretch>
          <a:fillRect/>
        </a:stretch>
      </xdr:blipFill>
      <xdr:spPr>
        <a:xfrm>
          <a:off x="18592800" y="22078950"/>
          <a:ext cx="4876800" cy="2238375"/>
        </a:xfrm>
        <a:prstGeom prst="rect">
          <a:avLst/>
        </a:prstGeom>
      </xdr:spPr>
    </xdr:pic>
    <xdr:clientData/>
  </xdr:twoCellAnchor>
  <xdr:twoCellAnchor editAs="oneCell">
    <xdr:from>
      <xdr:col>4</xdr:col>
      <xdr:colOff>95250</xdr:colOff>
      <xdr:row>9</xdr:row>
      <xdr:rowOff>171450</xdr:rowOff>
    </xdr:from>
    <xdr:to>
      <xdr:col>4</xdr:col>
      <xdr:colOff>4133850</xdr:colOff>
      <xdr:row>9</xdr:row>
      <xdr:rowOff>2714625</xdr:rowOff>
    </xdr:to>
    <xdr:pic>
      <xdr:nvPicPr>
        <xdr:cNvPr id="18" name="Obraz 16">
          <a:extLst>
            <a:ext uri="{FF2B5EF4-FFF2-40B4-BE49-F238E27FC236}">
              <a16:creationId xmlns:a16="http://schemas.microsoft.com/office/drawing/2014/main" id="{ACA59F96-CDC3-440F-B019-C3F626AFEE8C}"/>
            </a:ext>
            <a:ext uri="{147F2762-F138-4A5C-976F-8EAC2B608ADB}">
              <a16:predDERef xmlns:a16="http://schemas.microsoft.com/office/drawing/2014/main" pred="{D3A01FF4-7116-056F-6962-D961185D6B2A}"/>
            </a:ext>
          </a:extLst>
        </xdr:cNvPr>
        <xdr:cNvPicPr>
          <a:picLocks noChangeAspect="1"/>
        </xdr:cNvPicPr>
      </xdr:nvPicPr>
      <xdr:blipFill>
        <a:blip xmlns:r="http://schemas.openxmlformats.org/officeDocument/2006/relationships" r:embed="rId17"/>
        <a:stretch>
          <a:fillRect/>
        </a:stretch>
      </xdr:blipFill>
      <xdr:spPr>
        <a:xfrm>
          <a:off x="13992225" y="24774525"/>
          <a:ext cx="4038600" cy="2543175"/>
        </a:xfrm>
        <a:prstGeom prst="rect">
          <a:avLst/>
        </a:prstGeom>
      </xdr:spPr>
    </xdr:pic>
    <xdr:clientData/>
  </xdr:twoCellAnchor>
  <xdr:twoCellAnchor editAs="oneCell">
    <xdr:from>
      <xdr:col>5</xdr:col>
      <xdr:colOff>257175</xdr:colOff>
      <xdr:row>9</xdr:row>
      <xdr:rowOff>190500</xdr:rowOff>
    </xdr:from>
    <xdr:to>
      <xdr:col>5</xdr:col>
      <xdr:colOff>5229225</xdr:colOff>
      <xdr:row>9</xdr:row>
      <xdr:rowOff>2743200</xdr:rowOff>
    </xdr:to>
    <xdr:pic>
      <xdr:nvPicPr>
        <xdr:cNvPr id="19" name="Obraz 18">
          <a:extLst>
            <a:ext uri="{FF2B5EF4-FFF2-40B4-BE49-F238E27FC236}">
              <a16:creationId xmlns:a16="http://schemas.microsoft.com/office/drawing/2014/main" id="{5ADA637B-41EF-4845-91F1-2CE9A7AADA12}"/>
            </a:ext>
            <a:ext uri="{147F2762-F138-4A5C-976F-8EAC2B608ADB}">
              <a16:predDERef xmlns:a16="http://schemas.microsoft.com/office/drawing/2014/main" pred="{5198BC0E-7377-7778-27F6-C319A5382FEE}"/>
            </a:ext>
          </a:extLst>
        </xdr:cNvPr>
        <xdr:cNvPicPr>
          <a:picLocks noChangeAspect="1"/>
        </xdr:cNvPicPr>
      </xdr:nvPicPr>
      <xdr:blipFill>
        <a:blip xmlns:r="http://schemas.openxmlformats.org/officeDocument/2006/relationships" r:embed="rId18"/>
        <a:stretch>
          <a:fillRect/>
        </a:stretch>
      </xdr:blipFill>
      <xdr:spPr>
        <a:xfrm>
          <a:off x="18545175" y="24793575"/>
          <a:ext cx="4972050" cy="2552700"/>
        </a:xfrm>
        <a:prstGeom prst="rect">
          <a:avLst/>
        </a:prstGeom>
      </xdr:spPr>
    </xdr:pic>
    <xdr:clientData/>
  </xdr:twoCellAnchor>
  <xdr:twoCellAnchor editAs="oneCell">
    <xdr:from>
      <xdr:col>4</xdr:col>
      <xdr:colOff>171450</xdr:colOff>
      <xdr:row>10</xdr:row>
      <xdr:rowOff>171450</xdr:rowOff>
    </xdr:from>
    <xdr:to>
      <xdr:col>4</xdr:col>
      <xdr:colOff>4114800</xdr:colOff>
      <xdr:row>10</xdr:row>
      <xdr:rowOff>2657475</xdr:rowOff>
    </xdr:to>
    <xdr:pic>
      <xdr:nvPicPr>
        <xdr:cNvPr id="20" name="Obraz 20">
          <a:extLst>
            <a:ext uri="{FF2B5EF4-FFF2-40B4-BE49-F238E27FC236}">
              <a16:creationId xmlns:a16="http://schemas.microsoft.com/office/drawing/2014/main" id="{813232BD-661C-4854-93B6-F58217836A14}"/>
            </a:ext>
            <a:ext uri="{147F2762-F138-4A5C-976F-8EAC2B608ADB}">
              <a16:predDERef xmlns:a16="http://schemas.microsoft.com/office/drawing/2014/main" pred="{3E17983F-DE1C-6AEE-B884-D4D6ED62BABF}"/>
            </a:ext>
          </a:extLst>
        </xdr:cNvPr>
        <xdr:cNvPicPr>
          <a:picLocks noChangeAspect="1"/>
        </xdr:cNvPicPr>
      </xdr:nvPicPr>
      <xdr:blipFill>
        <a:blip xmlns:r="http://schemas.openxmlformats.org/officeDocument/2006/relationships" r:embed="rId19"/>
        <a:stretch>
          <a:fillRect/>
        </a:stretch>
      </xdr:blipFill>
      <xdr:spPr>
        <a:xfrm>
          <a:off x="14068425" y="27765375"/>
          <a:ext cx="3943350" cy="2486025"/>
        </a:xfrm>
        <a:prstGeom prst="rect">
          <a:avLst/>
        </a:prstGeom>
      </xdr:spPr>
    </xdr:pic>
    <xdr:clientData/>
  </xdr:twoCellAnchor>
  <xdr:twoCellAnchor editAs="oneCell">
    <xdr:from>
      <xdr:col>5</xdr:col>
      <xdr:colOff>219075</xdr:colOff>
      <xdr:row>10</xdr:row>
      <xdr:rowOff>114300</xdr:rowOff>
    </xdr:from>
    <xdr:to>
      <xdr:col>5</xdr:col>
      <xdr:colOff>5133975</xdr:colOff>
      <xdr:row>10</xdr:row>
      <xdr:rowOff>2838450</xdr:rowOff>
    </xdr:to>
    <xdr:pic>
      <xdr:nvPicPr>
        <xdr:cNvPr id="21" name="Obraz 21">
          <a:extLst>
            <a:ext uri="{FF2B5EF4-FFF2-40B4-BE49-F238E27FC236}">
              <a16:creationId xmlns:a16="http://schemas.microsoft.com/office/drawing/2014/main" id="{CB115A03-CAA3-42E6-BCA1-EC1D93341BC7}"/>
            </a:ext>
            <a:ext uri="{147F2762-F138-4A5C-976F-8EAC2B608ADB}">
              <a16:predDERef xmlns:a16="http://schemas.microsoft.com/office/drawing/2014/main" pred="{7BAB5576-4059-3AA1-A57B-13C379118100}"/>
            </a:ext>
          </a:extLst>
        </xdr:cNvPr>
        <xdr:cNvPicPr>
          <a:picLocks noChangeAspect="1"/>
        </xdr:cNvPicPr>
      </xdr:nvPicPr>
      <xdr:blipFill>
        <a:blip xmlns:r="http://schemas.openxmlformats.org/officeDocument/2006/relationships" r:embed="rId20"/>
        <a:stretch>
          <a:fillRect/>
        </a:stretch>
      </xdr:blipFill>
      <xdr:spPr>
        <a:xfrm>
          <a:off x="18507075" y="27708225"/>
          <a:ext cx="4914900" cy="2724150"/>
        </a:xfrm>
        <a:prstGeom prst="rect">
          <a:avLst/>
        </a:prstGeom>
      </xdr:spPr>
    </xdr:pic>
    <xdr:clientData/>
  </xdr:twoCellAnchor>
  <xdr:twoCellAnchor editAs="oneCell">
    <xdr:from>
      <xdr:col>4</xdr:col>
      <xdr:colOff>76200</xdr:colOff>
      <xdr:row>11</xdr:row>
      <xdr:rowOff>152400</xdr:rowOff>
    </xdr:from>
    <xdr:to>
      <xdr:col>5</xdr:col>
      <xdr:colOff>1</xdr:colOff>
      <xdr:row>11</xdr:row>
      <xdr:rowOff>2428875</xdr:rowOff>
    </xdr:to>
    <xdr:pic>
      <xdr:nvPicPr>
        <xdr:cNvPr id="22" name="Obraz 10">
          <a:extLst>
            <a:ext uri="{FF2B5EF4-FFF2-40B4-BE49-F238E27FC236}">
              <a16:creationId xmlns:a16="http://schemas.microsoft.com/office/drawing/2014/main" id="{667E51A3-D56F-447C-BCF7-830ECC9458B5}"/>
            </a:ext>
            <a:ext uri="{147F2762-F138-4A5C-976F-8EAC2B608ADB}">
              <a16:predDERef xmlns:a16="http://schemas.microsoft.com/office/drawing/2014/main" pred="{104CA842-D7AA-C760-D493-7FD692220C38}"/>
            </a:ext>
          </a:extLst>
        </xdr:cNvPr>
        <xdr:cNvPicPr>
          <a:picLocks noChangeAspect="1"/>
        </xdr:cNvPicPr>
      </xdr:nvPicPr>
      <xdr:blipFill>
        <a:blip xmlns:r="http://schemas.openxmlformats.org/officeDocument/2006/relationships" r:embed="rId21"/>
        <a:stretch>
          <a:fillRect/>
        </a:stretch>
      </xdr:blipFill>
      <xdr:spPr>
        <a:xfrm>
          <a:off x="13973175" y="30737175"/>
          <a:ext cx="4314825" cy="2276475"/>
        </a:xfrm>
        <a:prstGeom prst="rect">
          <a:avLst/>
        </a:prstGeom>
      </xdr:spPr>
    </xdr:pic>
    <xdr:clientData/>
  </xdr:twoCellAnchor>
  <xdr:twoCellAnchor editAs="oneCell">
    <xdr:from>
      <xdr:col>5</xdr:col>
      <xdr:colOff>361950</xdr:colOff>
      <xdr:row>11</xdr:row>
      <xdr:rowOff>66675</xdr:rowOff>
    </xdr:from>
    <xdr:to>
      <xdr:col>5</xdr:col>
      <xdr:colOff>4933950</xdr:colOff>
      <xdr:row>11</xdr:row>
      <xdr:rowOff>2686050</xdr:rowOff>
    </xdr:to>
    <xdr:pic>
      <xdr:nvPicPr>
        <xdr:cNvPr id="23" name="Obraz 22">
          <a:extLst>
            <a:ext uri="{FF2B5EF4-FFF2-40B4-BE49-F238E27FC236}">
              <a16:creationId xmlns:a16="http://schemas.microsoft.com/office/drawing/2014/main" id="{5C7B37AA-A8E8-4C3F-8245-5959070C1C09}"/>
            </a:ext>
            <a:ext uri="{147F2762-F138-4A5C-976F-8EAC2B608ADB}">
              <a16:predDERef xmlns:a16="http://schemas.microsoft.com/office/drawing/2014/main" pred="{AF57027C-1896-DFAD-5675-F904780DA073}"/>
            </a:ext>
          </a:extLst>
        </xdr:cNvPr>
        <xdr:cNvPicPr>
          <a:picLocks noChangeAspect="1"/>
        </xdr:cNvPicPr>
      </xdr:nvPicPr>
      <xdr:blipFill>
        <a:blip xmlns:r="http://schemas.openxmlformats.org/officeDocument/2006/relationships" r:embed="rId22"/>
        <a:stretch>
          <a:fillRect/>
        </a:stretch>
      </xdr:blipFill>
      <xdr:spPr>
        <a:xfrm>
          <a:off x="18649950" y="30651450"/>
          <a:ext cx="4572000" cy="2619375"/>
        </a:xfrm>
        <a:prstGeom prst="rect">
          <a:avLst/>
        </a:prstGeom>
      </xdr:spPr>
    </xdr:pic>
    <xdr:clientData/>
  </xdr:twoCellAnchor>
  <xdr:twoCellAnchor editAs="oneCell">
    <xdr:from>
      <xdr:col>4</xdr:col>
      <xdr:colOff>428625</xdr:colOff>
      <xdr:row>12</xdr:row>
      <xdr:rowOff>57150</xdr:rowOff>
    </xdr:from>
    <xdr:to>
      <xdr:col>4</xdr:col>
      <xdr:colOff>4086225</xdr:colOff>
      <xdr:row>12</xdr:row>
      <xdr:rowOff>2905125</xdr:rowOff>
    </xdr:to>
    <xdr:pic>
      <xdr:nvPicPr>
        <xdr:cNvPr id="24" name="Obraz 24">
          <a:extLst>
            <a:ext uri="{FF2B5EF4-FFF2-40B4-BE49-F238E27FC236}">
              <a16:creationId xmlns:a16="http://schemas.microsoft.com/office/drawing/2014/main" id="{73D10C01-83F1-47A7-A60F-739DEB7A4DCF}"/>
            </a:ext>
            <a:ext uri="{147F2762-F138-4A5C-976F-8EAC2B608ADB}">
              <a16:predDERef xmlns:a16="http://schemas.microsoft.com/office/drawing/2014/main" pred="{5F2F3357-AEE5-D759-CCE5-647E66E7BFCB}"/>
            </a:ext>
          </a:extLst>
        </xdr:cNvPr>
        <xdr:cNvPicPr>
          <a:picLocks noChangeAspect="1"/>
        </xdr:cNvPicPr>
      </xdr:nvPicPr>
      <xdr:blipFill>
        <a:blip xmlns:r="http://schemas.openxmlformats.org/officeDocument/2006/relationships" r:embed="rId23"/>
        <a:stretch>
          <a:fillRect/>
        </a:stretch>
      </xdr:blipFill>
      <xdr:spPr>
        <a:xfrm>
          <a:off x="14325600" y="33632775"/>
          <a:ext cx="3657600" cy="2847975"/>
        </a:xfrm>
        <a:prstGeom prst="rect">
          <a:avLst/>
        </a:prstGeom>
      </xdr:spPr>
    </xdr:pic>
    <xdr:clientData/>
  </xdr:twoCellAnchor>
  <xdr:twoCellAnchor editAs="oneCell">
    <xdr:from>
      <xdr:col>5</xdr:col>
      <xdr:colOff>504825</xdr:colOff>
      <xdr:row>11</xdr:row>
      <xdr:rowOff>2971800</xdr:rowOff>
    </xdr:from>
    <xdr:to>
      <xdr:col>5</xdr:col>
      <xdr:colOff>4638675</xdr:colOff>
      <xdr:row>12</xdr:row>
      <xdr:rowOff>2962275</xdr:rowOff>
    </xdr:to>
    <xdr:pic>
      <xdr:nvPicPr>
        <xdr:cNvPr id="25" name="Obraz 26">
          <a:extLst>
            <a:ext uri="{FF2B5EF4-FFF2-40B4-BE49-F238E27FC236}">
              <a16:creationId xmlns:a16="http://schemas.microsoft.com/office/drawing/2014/main" id="{7A262C03-32BB-4117-95D4-1DDFC2CD6CF9}"/>
            </a:ext>
            <a:ext uri="{147F2762-F138-4A5C-976F-8EAC2B608ADB}">
              <a16:predDERef xmlns:a16="http://schemas.microsoft.com/office/drawing/2014/main" pred="{0EF89B8F-EC85-FDFC-5693-88A3C2B4D517}"/>
            </a:ext>
          </a:extLst>
        </xdr:cNvPr>
        <xdr:cNvPicPr>
          <a:picLocks noChangeAspect="1"/>
        </xdr:cNvPicPr>
      </xdr:nvPicPr>
      <xdr:blipFill>
        <a:blip xmlns:r="http://schemas.openxmlformats.org/officeDocument/2006/relationships" r:embed="rId24"/>
        <a:stretch>
          <a:fillRect/>
        </a:stretch>
      </xdr:blipFill>
      <xdr:spPr>
        <a:xfrm>
          <a:off x="18792825" y="33556575"/>
          <a:ext cx="4133850" cy="2981325"/>
        </a:xfrm>
        <a:prstGeom prst="rect">
          <a:avLst/>
        </a:prstGeom>
      </xdr:spPr>
    </xdr:pic>
    <xdr:clientData/>
  </xdr:twoCellAnchor>
  <xdr:twoCellAnchor editAs="oneCell">
    <xdr:from>
      <xdr:col>4</xdr:col>
      <xdr:colOff>371475</xdr:colOff>
      <xdr:row>13</xdr:row>
      <xdr:rowOff>28575</xdr:rowOff>
    </xdr:from>
    <xdr:to>
      <xdr:col>4</xdr:col>
      <xdr:colOff>4000500</xdr:colOff>
      <xdr:row>13</xdr:row>
      <xdr:rowOff>2905125</xdr:rowOff>
    </xdr:to>
    <xdr:pic>
      <xdr:nvPicPr>
        <xdr:cNvPr id="26" name="Obraz 27">
          <a:extLst>
            <a:ext uri="{FF2B5EF4-FFF2-40B4-BE49-F238E27FC236}">
              <a16:creationId xmlns:a16="http://schemas.microsoft.com/office/drawing/2014/main" id="{B10C9672-FDA1-498F-9758-4F8DAD3A5EF5}"/>
            </a:ext>
            <a:ext uri="{147F2762-F138-4A5C-976F-8EAC2B608ADB}">
              <a16:predDERef xmlns:a16="http://schemas.microsoft.com/office/drawing/2014/main" pred="{7B3FC0F2-F120-AB57-EC61-0A7C7640C0CA}"/>
            </a:ext>
          </a:extLst>
        </xdr:cNvPr>
        <xdr:cNvPicPr>
          <a:picLocks noChangeAspect="1"/>
        </xdr:cNvPicPr>
      </xdr:nvPicPr>
      <xdr:blipFill>
        <a:blip xmlns:r="http://schemas.openxmlformats.org/officeDocument/2006/relationships" r:embed="rId25"/>
        <a:stretch>
          <a:fillRect/>
        </a:stretch>
      </xdr:blipFill>
      <xdr:spPr>
        <a:xfrm>
          <a:off x="14268450" y="36595050"/>
          <a:ext cx="3629025" cy="2876550"/>
        </a:xfrm>
        <a:prstGeom prst="rect">
          <a:avLst/>
        </a:prstGeom>
      </xdr:spPr>
    </xdr:pic>
    <xdr:clientData/>
  </xdr:twoCellAnchor>
  <xdr:twoCellAnchor editAs="oneCell">
    <xdr:from>
      <xdr:col>5</xdr:col>
      <xdr:colOff>466725</xdr:colOff>
      <xdr:row>13</xdr:row>
      <xdr:rowOff>28575</xdr:rowOff>
    </xdr:from>
    <xdr:to>
      <xdr:col>5</xdr:col>
      <xdr:colOff>4648200</xdr:colOff>
      <xdr:row>13</xdr:row>
      <xdr:rowOff>2905125</xdr:rowOff>
    </xdr:to>
    <xdr:pic>
      <xdr:nvPicPr>
        <xdr:cNvPr id="27" name="Obraz 28">
          <a:extLst>
            <a:ext uri="{FF2B5EF4-FFF2-40B4-BE49-F238E27FC236}">
              <a16:creationId xmlns:a16="http://schemas.microsoft.com/office/drawing/2014/main" id="{90FAC570-1E86-43D1-BB25-1038A04A020C}"/>
            </a:ext>
            <a:ext uri="{147F2762-F138-4A5C-976F-8EAC2B608ADB}">
              <a16:predDERef xmlns:a16="http://schemas.microsoft.com/office/drawing/2014/main" pred="{93E427E5-D7AE-415F-6748-952BA1AD2BF1}"/>
            </a:ext>
          </a:extLst>
        </xdr:cNvPr>
        <xdr:cNvPicPr>
          <a:picLocks noChangeAspect="1"/>
        </xdr:cNvPicPr>
      </xdr:nvPicPr>
      <xdr:blipFill>
        <a:blip xmlns:r="http://schemas.openxmlformats.org/officeDocument/2006/relationships" r:embed="rId26"/>
        <a:stretch>
          <a:fillRect/>
        </a:stretch>
      </xdr:blipFill>
      <xdr:spPr>
        <a:xfrm>
          <a:off x="18754725" y="36595050"/>
          <a:ext cx="4181475" cy="2876550"/>
        </a:xfrm>
        <a:prstGeom prst="rect">
          <a:avLst/>
        </a:prstGeom>
      </xdr:spPr>
    </xdr:pic>
    <xdr:clientData/>
  </xdr:twoCellAnchor>
  <xdr:twoCellAnchor editAs="oneCell">
    <xdr:from>
      <xdr:col>4</xdr:col>
      <xdr:colOff>219075</xdr:colOff>
      <xdr:row>14</xdr:row>
      <xdr:rowOff>28575</xdr:rowOff>
    </xdr:from>
    <xdr:to>
      <xdr:col>4</xdr:col>
      <xdr:colOff>4248150</xdr:colOff>
      <xdr:row>14</xdr:row>
      <xdr:rowOff>2905125</xdr:rowOff>
    </xdr:to>
    <xdr:pic>
      <xdr:nvPicPr>
        <xdr:cNvPr id="28" name="Obraz 29">
          <a:extLst>
            <a:ext uri="{FF2B5EF4-FFF2-40B4-BE49-F238E27FC236}">
              <a16:creationId xmlns:a16="http://schemas.microsoft.com/office/drawing/2014/main" id="{38EFFDEA-41EF-4E7D-A850-C80207B4A263}"/>
            </a:ext>
            <a:ext uri="{147F2762-F138-4A5C-976F-8EAC2B608ADB}">
              <a16:predDERef xmlns:a16="http://schemas.microsoft.com/office/drawing/2014/main" pred="{6DD8CB97-885D-4C6B-C5C4-31CDE1E591E7}"/>
            </a:ext>
          </a:extLst>
        </xdr:cNvPr>
        <xdr:cNvPicPr>
          <a:picLocks noChangeAspect="1"/>
        </xdr:cNvPicPr>
      </xdr:nvPicPr>
      <xdr:blipFill>
        <a:blip xmlns:r="http://schemas.openxmlformats.org/officeDocument/2006/relationships" r:embed="rId27"/>
        <a:stretch>
          <a:fillRect/>
        </a:stretch>
      </xdr:blipFill>
      <xdr:spPr>
        <a:xfrm>
          <a:off x="14116050" y="39585900"/>
          <a:ext cx="4029075" cy="2876550"/>
        </a:xfrm>
        <a:prstGeom prst="rect">
          <a:avLst/>
        </a:prstGeom>
      </xdr:spPr>
    </xdr:pic>
    <xdr:clientData/>
  </xdr:twoCellAnchor>
  <xdr:twoCellAnchor editAs="oneCell">
    <xdr:from>
      <xdr:col>5</xdr:col>
      <xdr:colOff>647700</xdr:colOff>
      <xdr:row>14</xdr:row>
      <xdr:rowOff>47625</xdr:rowOff>
    </xdr:from>
    <xdr:to>
      <xdr:col>5</xdr:col>
      <xdr:colOff>4905375</xdr:colOff>
      <xdr:row>14</xdr:row>
      <xdr:rowOff>2914650</xdr:rowOff>
    </xdr:to>
    <xdr:pic>
      <xdr:nvPicPr>
        <xdr:cNvPr id="29" name="Obraz 30">
          <a:extLst>
            <a:ext uri="{FF2B5EF4-FFF2-40B4-BE49-F238E27FC236}">
              <a16:creationId xmlns:a16="http://schemas.microsoft.com/office/drawing/2014/main" id="{31EFDD2A-CA0B-456D-A7A3-3EDF63D5AD59}"/>
            </a:ext>
            <a:ext uri="{147F2762-F138-4A5C-976F-8EAC2B608ADB}">
              <a16:predDERef xmlns:a16="http://schemas.microsoft.com/office/drawing/2014/main" pred="{D8E631A9-002C-B263-E7D0-69E47D8E4FB6}"/>
            </a:ext>
          </a:extLst>
        </xdr:cNvPr>
        <xdr:cNvPicPr>
          <a:picLocks noChangeAspect="1"/>
        </xdr:cNvPicPr>
      </xdr:nvPicPr>
      <xdr:blipFill>
        <a:blip xmlns:r="http://schemas.openxmlformats.org/officeDocument/2006/relationships" r:embed="rId28"/>
        <a:stretch>
          <a:fillRect/>
        </a:stretch>
      </xdr:blipFill>
      <xdr:spPr>
        <a:xfrm>
          <a:off x="18935700" y="39604950"/>
          <a:ext cx="4257675" cy="28670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2EF99-71AA-44C3-AD3E-79481358939B}">
  <dimension ref="A3:P105"/>
  <sheetViews>
    <sheetView topLeftCell="A27" workbookViewId="0">
      <selection activeCell="AB24" sqref="AB24"/>
    </sheetView>
  </sheetViews>
  <sheetFormatPr defaultRowHeight="16.5" x14ac:dyDescent="0.3"/>
  <sheetData>
    <row r="3" spans="10:16" ht="17.25" thickBot="1" x14ac:dyDescent="0.35"/>
    <row r="4" spans="10:16" x14ac:dyDescent="0.3">
      <c r="J4" s="73" t="s">
        <v>108</v>
      </c>
      <c r="K4" s="74"/>
      <c r="L4" s="74"/>
      <c r="M4" s="74"/>
      <c r="N4" s="74"/>
      <c r="O4" s="74"/>
      <c r="P4" s="75"/>
    </row>
    <row r="5" spans="10:16" ht="17.25" thickBot="1" x14ac:dyDescent="0.35">
      <c r="J5" s="91"/>
      <c r="K5" s="92"/>
      <c r="L5" s="92"/>
      <c r="M5" s="92"/>
      <c r="N5" s="92"/>
      <c r="O5" s="92"/>
      <c r="P5" s="93"/>
    </row>
    <row r="7" spans="10:16" x14ac:dyDescent="0.3">
      <c r="J7" s="82" t="s">
        <v>90</v>
      </c>
      <c r="K7" s="103"/>
      <c r="L7" s="103"/>
      <c r="M7" s="103"/>
      <c r="N7" s="103"/>
      <c r="O7" s="103"/>
      <c r="P7" s="104"/>
    </row>
    <row r="8" spans="10:16" x14ac:dyDescent="0.3">
      <c r="J8" s="105"/>
      <c r="K8" s="106"/>
      <c r="L8" s="106"/>
      <c r="M8" s="106"/>
      <c r="N8" s="106"/>
      <c r="O8" s="106"/>
      <c r="P8" s="107"/>
    </row>
    <row r="9" spans="10:16" x14ac:dyDescent="0.3">
      <c r="J9" s="105"/>
      <c r="K9" s="106"/>
      <c r="L9" s="106"/>
      <c r="M9" s="106"/>
      <c r="N9" s="106"/>
      <c r="O9" s="106"/>
      <c r="P9" s="107"/>
    </row>
    <row r="10" spans="10:16" x14ac:dyDescent="0.3">
      <c r="J10" s="105"/>
      <c r="K10" s="106"/>
      <c r="L10" s="106"/>
      <c r="M10" s="106"/>
      <c r="N10" s="106"/>
      <c r="O10" s="106"/>
      <c r="P10" s="107"/>
    </row>
    <row r="11" spans="10:16" x14ac:dyDescent="0.3">
      <c r="J11" s="108"/>
      <c r="K11" s="109"/>
      <c r="L11" s="109"/>
      <c r="M11" s="109"/>
      <c r="N11" s="109"/>
      <c r="O11" s="109"/>
      <c r="P11" s="110"/>
    </row>
    <row r="15" spans="10:16" x14ac:dyDescent="0.3">
      <c r="J15" s="82" t="s">
        <v>91</v>
      </c>
      <c r="K15" s="83"/>
      <c r="L15" s="83"/>
      <c r="M15" s="83"/>
      <c r="N15" s="83"/>
      <c r="O15" s="83"/>
      <c r="P15" s="84"/>
    </row>
    <row r="16" spans="10:16" ht="16.5" customHeight="1" x14ac:dyDescent="0.3">
      <c r="J16" s="85"/>
      <c r="K16" s="86"/>
      <c r="L16" s="86"/>
      <c r="M16" s="86"/>
      <c r="N16" s="86"/>
      <c r="O16" s="86"/>
      <c r="P16" s="87"/>
    </row>
    <row r="17" spans="10:16" x14ac:dyDescent="0.3">
      <c r="J17" s="85"/>
      <c r="K17" s="86"/>
      <c r="L17" s="86"/>
      <c r="M17" s="86"/>
      <c r="N17" s="86"/>
      <c r="O17" s="86"/>
      <c r="P17" s="87"/>
    </row>
    <row r="18" spans="10:16" x14ac:dyDescent="0.3">
      <c r="J18" s="85"/>
      <c r="K18" s="86"/>
      <c r="L18" s="86"/>
      <c r="M18" s="86"/>
      <c r="N18" s="86"/>
      <c r="O18" s="86"/>
      <c r="P18" s="87"/>
    </row>
    <row r="19" spans="10:16" x14ac:dyDescent="0.3">
      <c r="J19" s="85"/>
      <c r="K19" s="86"/>
      <c r="L19" s="86"/>
      <c r="M19" s="86"/>
      <c r="N19" s="86"/>
      <c r="O19" s="86"/>
      <c r="P19" s="87"/>
    </row>
    <row r="20" spans="10:16" x14ac:dyDescent="0.3">
      <c r="J20" s="85"/>
      <c r="K20" s="86"/>
      <c r="L20" s="86"/>
      <c r="M20" s="86"/>
      <c r="N20" s="86"/>
      <c r="O20" s="86"/>
      <c r="P20" s="87"/>
    </row>
    <row r="21" spans="10:16" x14ac:dyDescent="0.3">
      <c r="J21" s="88"/>
      <c r="K21" s="89"/>
      <c r="L21" s="89"/>
      <c r="M21" s="89"/>
      <c r="N21" s="89"/>
      <c r="O21" s="89"/>
      <c r="P21" s="90"/>
    </row>
    <row r="24" spans="10:16" ht="16.5" customHeight="1" x14ac:dyDescent="0.3">
      <c r="J24" s="94" t="s">
        <v>99</v>
      </c>
      <c r="K24" s="95"/>
      <c r="L24" s="95"/>
      <c r="M24" s="95"/>
      <c r="N24" s="95"/>
      <c r="O24" s="95"/>
      <c r="P24" s="96"/>
    </row>
    <row r="25" spans="10:16" x14ac:dyDescent="0.3">
      <c r="J25" s="97"/>
      <c r="K25" s="98"/>
      <c r="L25" s="98"/>
      <c r="M25" s="98"/>
      <c r="N25" s="98"/>
      <c r="O25" s="98"/>
      <c r="P25" s="99"/>
    </row>
    <row r="26" spans="10:16" x14ac:dyDescent="0.3">
      <c r="J26" s="97"/>
      <c r="K26" s="98"/>
      <c r="L26" s="98"/>
      <c r="M26" s="98"/>
      <c r="N26" s="98"/>
      <c r="O26" s="98"/>
      <c r="P26" s="99"/>
    </row>
    <row r="27" spans="10:16" ht="16.5" customHeight="1" x14ac:dyDescent="0.3">
      <c r="J27" s="97"/>
      <c r="K27" s="98"/>
      <c r="L27" s="98"/>
      <c r="M27" s="98"/>
      <c r="N27" s="98"/>
      <c r="O27" s="98"/>
      <c r="P27" s="99"/>
    </row>
    <row r="28" spans="10:16" x14ac:dyDescent="0.3">
      <c r="J28" s="97"/>
      <c r="K28" s="98"/>
      <c r="L28" s="98"/>
      <c r="M28" s="98"/>
      <c r="N28" s="98"/>
      <c r="O28" s="98"/>
      <c r="P28" s="99"/>
    </row>
    <row r="29" spans="10:16" x14ac:dyDescent="0.3">
      <c r="J29" s="97"/>
      <c r="K29" s="98"/>
      <c r="L29" s="98"/>
      <c r="M29" s="98"/>
      <c r="N29" s="98"/>
      <c r="O29" s="98"/>
      <c r="P29" s="99"/>
    </row>
    <row r="30" spans="10:16" x14ac:dyDescent="0.3">
      <c r="J30" s="97"/>
      <c r="K30" s="98"/>
      <c r="L30" s="98"/>
      <c r="M30" s="98"/>
      <c r="N30" s="98"/>
      <c r="O30" s="98"/>
      <c r="P30" s="99"/>
    </row>
    <row r="31" spans="10:16" x14ac:dyDescent="0.3">
      <c r="J31" s="100"/>
      <c r="K31" s="101"/>
      <c r="L31" s="101"/>
      <c r="M31" s="101"/>
      <c r="N31" s="101"/>
      <c r="O31" s="101"/>
      <c r="P31" s="102"/>
    </row>
    <row r="33" spans="10:16" ht="16.5" customHeight="1" x14ac:dyDescent="0.3">
      <c r="J33" s="82" t="s">
        <v>92</v>
      </c>
      <c r="K33" s="83"/>
      <c r="L33" s="83"/>
      <c r="M33" s="83"/>
      <c r="N33" s="83"/>
      <c r="O33" s="83"/>
      <c r="P33" s="84"/>
    </row>
    <row r="34" spans="10:16" x14ac:dyDescent="0.3">
      <c r="J34" s="85"/>
      <c r="K34" s="86"/>
      <c r="L34" s="86"/>
      <c r="M34" s="86"/>
      <c r="N34" s="86"/>
      <c r="O34" s="86"/>
      <c r="P34" s="87"/>
    </row>
    <row r="35" spans="10:16" x14ac:dyDescent="0.3">
      <c r="J35" s="85"/>
      <c r="K35" s="86"/>
      <c r="L35" s="86"/>
      <c r="M35" s="86"/>
      <c r="N35" s="86"/>
      <c r="O35" s="86"/>
      <c r="P35" s="87"/>
    </row>
    <row r="36" spans="10:16" x14ac:dyDescent="0.3">
      <c r="J36" s="85"/>
      <c r="K36" s="86"/>
      <c r="L36" s="86"/>
      <c r="M36" s="86"/>
      <c r="N36" s="86"/>
      <c r="O36" s="86"/>
      <c r="P36" s="87"/>
    </row>
    <row r="37" spans="10:16" x14ac:dyDescent="0.3">
      <c r="J37" s="85"/>
      <c r="K37" s="86"/>
      <c r="L37" s="86"/>
      <c r="M37" s="86"/>
      <c r="N37" s="86"/>
      <c r="O37" s="86"/>
      <c r="P37" s="87"/>
    </row>
    <row r="38" spans="10:16" x14ac:dyDescent="0.3">
      <c r="J38" s="85"/>
      <c r="K38" s="86"/>
      <c r="L38" s="86"/>
      <c r="M38" s="86"/>
      <c r="N38" s="86"/>
      <c r="O38" s="86"/>
      <c r="P38" s="87"/>
    </row>
    <row r="39" spans="10:16" x14ac:dyDescent="0.3">
      <c r="J39" s="88"/>
      <c r="K39" s="89"/>
      <c r="L39" s="89"/>
      <c r="M39" s="89"/>
      <c r="N39" s="89"/>
      <c r="O39" s="89"/>
      <c r="P39" s="90"/>
    </row>
    <row r="43" spans="10:16" ht="16.5" customHeight="1" x14ac:dyDescent="0.3">
      <c r="J43" s="82" t="s">
        <v>93</v>
      </c>
      <c r="K43" s="83"/>
      <c r="L43" s="83"/>
      <c r="M43" s="83"/>
      <c r="N43" s="83"/>
      <c r="O43" s="83"/>
      <c r="P43" s="84"/>
    </row>
    <row r="44" spans="10:16" x14ac:dyDescent="0.3">
      <c r="J44" s="85"/>
      <c r="K44" s="86"/>
      <c r="L44" s="86"/>
      <c r="M44" s="86"/>
      <c r="N44" s="86"/>
      <c r="O44" s="86"/>
      <c r="P44" s="87"/>
    </row>
    <row r="45" spans="10:16" x14ac:dyDescent="0.3">
      <c r="J45" s="85"/>
      <c r="K45" s="86"/>
      <c r="L45" s="86"/>
      <c r="M45" s="86"/>
      <c r="N45" s="86"/>
      <c r="O45" s="86"/>
      <c r="P45" s="87"/>
    </row>
    <row r="46" spans="10:16" x14ac:dyDescent="0.3">
      <c r="J46" s="85"/>
      <c r="K46" s="86"/>
      <c r="L46" s="86"/>
      <c r="M46" s="86"/>
      <c r="N46" s="86"/>
      <c r="O46" s="86"/>
      <c r="P46" s="87"/>
    </row>
    <row r="47" spans="10:16" x14ac:dyDescent="0.3">
      <c r="J47" s="85"/>
      <c r="K47" s="86"/>
      <c r="L47" s="86"/>
      <c r="M47" s="86"/>
      <c r="N47" s="86"/>
      <c r="O47" s="86"/>
      <c r="P47" s="87"/>
    </row>
    <row r="48" spans="10:16" x14ac:dyDescent="0.3">
      <c r="J48" s="88"/>
      <c r="K48" s="89"/>
      <c r="L48" s="89"/>
      <c r="M48" s="89"/>
      <c r="N48" s="89"/>
      <c r="O48" s="89"/>
      <c r="P48" s="90"/>
    </row>
    <row r="53" spans="10:16" x14ac:dyDescent="0.3">
      <c r="J53" s="82" t="s">
        <v>94</v>
      </c>
      <c r="K53" s="103"/>
      <c r="L53" s="103"/>
      <c r="M53" s="103"/>
      <c r="N53" s="103"/>
      <c r="O53" s="103"/>
      <c r="P53" s="104"/>
    </row>
    <row r="54" spans="10:16" x14ac:dyDescent="0.3">
      <c r="J54" s="105"/>
      <c r="K54" s="106"/>
      <c r="L54" s="106"/>
      <c r="M54" s="106"/>
      <c r="N54" s="106"/>
      <c r="O54" s="106"/>
      <c r="P54" s="107"/>
    </row>
    <row r="55" spans="10:16" x14ac:dyDescent="0.3">
      <c r="J55" s="105"/>
      <c r="K55" s="106"/>
      <c r="L55" s="106"/>
      <c r="M55" s="106"/>
      <c r="N55" s="106"/>
      <c r="O55" s="106"/>
      <c r="P55" s="107"/>
    </row>
    <row r="56" spans="10:16" x14ac:dyDescent="0.3">
      <c r="J56" s="105"/>
      <c r="K56" s="106"/>
      <c r="L56" s="106"/>
      <c r="M56" s="106"/>
      <c r="N56" s="106"/>
      <c r="O56" s="106"/>
      <c r="P56" s="107"/>
    </row>
    <row r="57" spans="10:16" x14ac:dyDescent="0.3">
      <c r="J57" s="108"/>
      <c r="K57" s="109"/>
      <c r="L57" s="109"/>
      <c r="M57" s="109"/>
      <c r="N57" s="109"/>
      <c r="O57" s="109"/>
      <c r="P57" s="110"/>
    </row>
    <row r="60" spans="10:16" ht="16.5" customHeight="1" x14ac:dyDescent="0.3">
      <c r="J60" s="82" t="s">
        <v>95</v>
      </c>
      <c r="K60" s="83"/>
      <c r="L60" s="83"/>
      <c r="M60" s="83"/>
      <c r="N60" s="83"/>
      <c r="O60" s="83"/>
      <c r="P60" s="84"/>
    </row>
    <row r="61" spans="10:16" x14ac:dyDescent="0.3">
      <c r="J61" s="85"/>
      <c r="K61" s="86"/>
      <c r="L61" s="86"/>
      <c r="M61" s="86"/>
      <c r="N61" s="86"/>
      <c r="O61" s="86"/>
      <c r="P61" s="87"/>
    </row>
    <row r="62" spans="10:16" x14ac:dyDescent="0.3">
      <c r="J62" s="85"/>
      <c r="K62" s="86"/>
      <c r="L62" s="86"/>
      <c r="M62" s="86"/>
      <c r="N62" s="86"/>
      <c r="O62" s="86"/>
      <c r="P62" s="87"/>
    </row>
    <row r="63" spans="10:16" x14ac:dyDescent="0.3">
      <c r="J63" s="88"/>
      <c r="K63" s="89"/>
      <c r="L63" s="89"/>
      <c r="M63" s="89"/>
      <c r="N63" s="89"/>
      <c r="O63" s="89"/>
      <c r="P63" s="90"/>
    </row>
    <row r="64" spans="10:16" x14ac:dyDescent="0.3">
      <c r="J64" s="60"/>
      <c r="K64" s="60"/>
      <c r="L64" s="60"/>
      <c r="M64" s="60"/>
      <c r="N64" s="60"/>
      <c r="O64" s="60"/>
      <c r="P64" s="60"/>
    </row>
    <row r="66" spans="10:16" x14ac:dyDescent="0.3">
      <c r="J66" s="82" t="s">
        <v>98</v>
      </c>
      <c r="K66" s="83"/>
      <c r="L66" s="83"/>
      <c r="M66" s="83"/>
      <c r="N66" s="83"/>
      <c r="O66" s="83"/>
      <c r="P66" s="84"/>
    </row>
    <row r="67" spans="10:16" ht="16.5" customHeight="1" x14ac:dyDescent="0.3">
      <c r="J67" s="85"/>
      <c r="K67" s="86"/>
      <c r="L67" s="86"/>
      <c r="M67" s="86"/>
      <c r="N67" s="86"/>
      <c r="O67" s="86"/>
      <c r="P67" s="87"/>
    </row>
    <row r="68" spans="10:16" x14ac:dyDescent="0.3">
      <c r="J68" s="85"/>
      <c r="K68" s="86"/>
      <c r="L68" s="86"/>
      <c r="M68" s="86"/>
      <c r="N68" s="86"/>
      <c r="O68" s="86"/>
      <c r="P68" s="87"/>
    </row>
    <row r="69" spans="10:16" x14ac:dyDescent="0.3">
      <c r="J69" s="85"/>
      <c r="K69" s="86"/>
      <c r="L69" s="86"/>
      <c r="M69" s="86"/>
      <c r="N69" s="86"/>
      <c r="O69" s="86"/>
      <c r="P69" s="87"/>
    </row>
    <row r="70" spans="10:16" x14ac:dyDescent="0.3">
      <c r="J70" s="85"/>
      <c r="K70" s="86"/>
      <c r="L70" s="86"/>
      <c r="M70" s="86"/>
      <c r="N70" s="86"/>
      <c r="O70" s="86"/>
      <c r="P70" s="87"/>
    </row>
    <row r="71" spans="10:16" x14ac:dyDescent="0.3">
      <c r="J71" s="88"/>
      <c r="K71" s="89"/>
      <c r="L71" s="89"/>
      <c r="M71" s="89"/>
      <c r="N71" s="89"/>
      <c r="O71" s="89"/>
      <c r="P71" s="90"/>
    </row>
    <row r="73" spans="10:16" ht="16.5" customHeight="1" x14ac:dyDescent="0.3">
      <c r="J73" s="82" t="s">
        <v>96</v>
      </c>
      <c r="K73" s="83"/>
      <c r="L73" s="83"/>
      <c r="M73" s="83"/>
      <c r="N73" s="83"/>
      <c r="O73" s="83"/>
      <c r="P73" s="84"/>
    </row>
    <row r="74" spans="10:16" x14ac:dyDescent="0.3">
      <c r="J74" s="85"/>
      <c r="K74" s="86"/>
      <c r="L74" s="86"/>
      <c r="M74" s="86"/>
      <c r="N74" s="86"/>
      <c r="O74" s="86"/>
      <c r="P74" s="87"/>
    </row>
    <row r="75" spans="10:16" x14ac:dyDescent="0.3">
      <c r="J75" s="85"/>
      <c r="K75" s="86"/>
      <c r="L75" s="86"/>
      <c r="M75" s="86"/>
      <c r="N75" s="86"/>
      <c r="O75" s="86"/>
      <c r="P75" s="87"/>
    </row>
    <row r="76" spans="10:16" x14ac:dyDescent="0.3">
      <c r="J76" s="85"/>
      <c r="K76" s="86"/>
      <c r="L76" s="86"/>
      <c r="M76" s="86"/>
      <c r="N76" s="86"/>
      <c r="O76" s="86"/>
      <c r="P76" s="87"/>
    </row>
    <row r="77" spans="10:16" x14ac:dyDescent="0.3">
      <c r="J77" s="85"/>
      <c r="K77" s="86"/>
      <c r="L77" s="86"/>
      <c r="M77" s="86"/>
      <c r="N77" s="86"/>
      <c r="O77" s="86"/>
      <c r="P77" s="87"/>
    </row>
    <row r="78" spans="10:16" x14ac:dyDescent="0.3">
      <c r="J78" s="88"/>
      <c r="K78" s="89"/>
      <c r="L78" s="89"/>
      <c r="M78" s="89"/>
      <c r="N78" s="89"/>
      <c r="O78" s="89"/>
      <c r="P78" s="90"/>
    </row>
    <row r="80" spans="10:16" x14ac:dyDescent="0.3">
      <c r="J80" s="82" t="s">
        <v>100</v>
      </c>
      <c r="K80" s="83"/>
      <c r="L80" s="83"/>
      <c r="M80" s="83"/>
      <c r="N80" s="83"/>
      <c r="O80" s="83"/>
      <c r="P80" s="84"/>
    </row>
    <row r="81" spans="10:16" x14ac:dyDescent="0.3">
      <c r="J81" s="85"/>
      <c r="K81" s="86"/>
      <c r="L81" s="86"/>
      <c r="M81" s="86"/>
      <c r="N81" s="86"/>
      <c r="O81" s="86"/>
      <c r="P81" s="87"/>
    </row>
    <row r="82" spans="10:16" x14ac:dyDescent="0.3">
      <c r="J82" s="85"/>
      <c r="K82" s="86"/>
      <c r="L82" s="86"/>
      <c r="M82" s="86"/>
      <c r="N82" s="86"/>
      <c r="O82" s="86"/>
      <c r="P82" s="87"/>
    </row>
    <row r="83" spans="10:16" x14ac:dyDescent="0.3">
      <c r="J83" s="85"/>
      <c r="K83" s="86"/>
      <c r="L83" s="86"/>
      <c r="M83" s="86"/>
      <c r="N83" s="86"/>
      <c r="O83" s="86"/>
      <c r="P83" s="87"/>
    </row>
    <row r="84" spans="10:16" x14ac:dyDescent="0.3">
      <c r="J84" s="85"/>
      <c r="K84" s="86"/>
      <c r="L84" s="86"/>
      <c r="M84" s="86"/>
      <c r="N84" s="86"/>
      <c r="O84" s="86"/>
      <c r="P84" s="87"/>
    </row>
    <row r="85" spans="10:16" x14ac:dyDescent="0.3">
      <c r="J85" s="85"/>
      <c r="K85" s="86"/>
      <c r="L85" s="86"/>
      <c r="M85" s="86"/>
      <c r="N85" s="86"/>
      <c r="O85" s="86"/>
      <c r="P85" s="87"/>
    </row>
    <row r="86" spans="10:16" x14ac:dyDescent="0.3">
      <c r="J86" s="85"/>
      <c r="K86" s="86"/>
      <c r="L86" s="86"/>
      <c r="M86" s="86"/>
      <c r="N86" s="86"/>
      <c r="O86" s="86"/>
      <c r="P86" s="87"/>
    </row>
    <row r="87" spans="10:16" x14ac:dyDescent="0.3">
      <c r="J87" s="85"/>
      <c r="K87" s="86"/>
      <c r="L87" s="86"/>
      <c r="M87" s="86"/>
      <c r="N87" s="86"/>
      <c r="O87" s="86"/>
      <c r="P87" s="87"/>
    </row>
    <row r="88" spans="10:16" x14ac:dyDescent="0.3">
      <c r="J88" s="85"/>
      <c r="K88" s="86"/>
      <c r="L88" s="86"/>
      <c r="M88" s="86"/>
      <c r="N88" s="86"/>
      <c r="O88" s="86"/>
      <c r="P88" s="87"/>
    </row>
    <row r="89" spans="10:16" x14ac:dyDescent="0.3">
      <c r="J89" s="85"/>
      <c r="K89" s="86"/>
      <c r="L89" s="86"/>
      <c r="M89" s="86"/>
      <c r="N89" s="86"/>
      <c r="O89" s="86"/>
      <c r="P89" s="87"/>
    </row>
    <row r="90" spans="10:16" x14ac:dyDescent="0.3">
      <c r="J90" s="85"/>
      <c r="K90" s="86"/>
      <c r="L90" s="86"/>
      <c r="M90" s="86"/>
      <c r="N90" s="86"/>
      <c r="O90" s="86"/>
      <c r="P90" s="87"/>
    </row>
    <row r="91" spans="10:16" x14ac:dyDescent="0.3">
      <c r="J91" s="85"/>
      <c r="K91" s="86"/>
      <c r="L91" s="86"/>
      <c r="M91" s="86"/>
      <c r="N91" s="86"/>
      <c r="O91" s="86"/>
      <c r="P91" s="87"/>
    </row>
    <row r="92" spans="10:16" x14ac:dyDescent="0.3">
      <c r="J92" s="85"/>
      <c r="K92" s="86"/>
      <c r="L92" s="86"/>
      <c r="M92" s="86"/>
      <c r="N92" s="86"/>
      <c r="O92" s="86"/>
      <c r="P92" s="87"/>
    </row>
    <row r="93" spans="10:16" x14ac:dyDescent="0.3">
      <c r="J93" s="85"/>
      <c r="K93" s="86"/>
      <c r="L93" s="86"/>
      <c r="M93" s="86"/>
      <c r="N93" s="86"/>
      <c r="O93" s="86"/>
      <c r="P93" s="87"/>
    </row>
    <row r="94" spans="10:16" x14ac:dyDescent="0.3">
      <c r="J94" s="85"/>
      <c r="K94" s="86"/>
      <c r="L94" s="86"/>
      <c r="M94" s="86"/>
      <c r="N94" s="86"/>
      <c r="O94" s="86"/>
      <c r="P94" s="87"/>
    </row>
    <row r="95" spans="10:16" x14ac:dyDescent="0.3">
      <c r="J95" s="85"/>
      <c r="K95" s="86"/>
      <c r="L95" s="86"/>
      <c r="M95" s="86"/>
      <c r="N95" s="86"/>
      <c r="O95" s="86"/>
      <c r="P95" s="87"/>
    </row>
    <row r="96" spans="10:16" x14ac:dyDescent="0.3">
      <c r="J96" s="88"/>
      <c r="K96" s="89"/>
      <c r="L96" s="89"/>
      <c r="M96" s="89"/>
      <c r="N96" s="89"/>
      <c r="O96" s="89"/>
      <c r="P96" s="90"/>
    </row>
    <row r="97" spans="1:16" ht="17.25" thickBot="1" x14ac:dyDescent="0.35"/>
    <row r="98" spans="1:16" s="62" customFormat="1" ht="24.95" customHeight="1" x14ac:dyDescent="0.3">
      <c r="A98" s="73" t="s">
        <v>110</v>
      </c>
      <c r="B98" s="74"/>
      <c r="C98" s="74"/>
      <c r="D98" s="74"/>
      <c r="E98" s="74"/>
      <c r="F98" s="74"/>
      <c r="G98" s="74"/>
      <c r="H98" s="74"/>
      <c r="I98" s="74"/>
      <c r="J98" s="74"/>
      <c r="K98" s="74"/>
      <c r="L98" s="74"/>
      <c r="M98" s="74"/>
      <c r="N98" s="74"/>
      <c r="O98" s="74"/>
      <c r="P98" s="75"/>
    </row>
    <row r="99" spans="1:16" ht="16.5" customHeight="1" x14ac:dyDescent="0.3">
      <c r="A99" s="76" t="s">
        <v>109</v>
      </c>
      <c r="B99" s="77"/>
      <c r="C99" s="77"/>
      <c r="D99" s="77"/>
      <c r="E99" s="77"/>
      <c r="F99" s="77"/>
      <c r="G99" s="77"/>
      <c r="H99" s="77"/>
      <c r="I99" s="77"/>
      <c r="J99" s="77"/>
      <c r="K99" s="77"/>
      <c r="L99" s="77"/>
      <c r="M99" s="77"/>
      <c r="N99" s="77"/>
      <c r="O99" s="77"/>
      <c r="P99" s="78"/>
    </row>
    <row r="100" spans="1:16" x14ac:dyDescent="0.3">
      <c r="A100" s="76"/>
      <c r="B100" s="77"/>
      <c r="C100" s="77"/>
      <c r="D100" s="77"/>
      <c r="E100" s="77"/>
      <c r="F100" s="77"/>
      <c r="G100" s="77"/>
      <c r="H100" s="77"/>
      <c r="I100" s="77"/>
      <c r="J100" s="77"/>
      <c r="K100" s="77"/>
      <c r="L100" s="77"/>
      <c r="M100" s="77"/>
      <c r="N100" s="77"/>
      <c r="O100" s="77"/>
      <c r="P100" s="78"/>
    </row>
    <row r="101" spans="1:16" x14ac:dyDescent="0.3">
      <c r="A101" s="76"/>
      <c r="B101" s="77"/>
      <c r="C101" s="77"/>
      <c r="D101" s="77"/>
      <c r="E101" s="77"/>
      <c r="F101" s="77"/>
      <c r="G101" s="77"/>
      <c r="H101" s="77"/>
      <c r="I101" s="77"/>
      <c r="J101" s="77"/>
      <c r="K101" s="77"/>
      <c r="L101" s="77"/>
      <c r="M101" s="77"/>
      <c r="N101" s="77"/>
      <c r="O101" s="77"/>
      <c r="P101" s="78"/>
    </row>
    <row r="102" spans="1:16" x14ac:dyDescent="0.3">
      <c r="A102" s="76"/>
      <c r="B102" s="77"/>
      <c r="C102" s="77"/>
      <c r="D102" s="77"/>
      <c r="E102" s="77"/>
      <c r="F102" s="77"/>
      <c r="G102" s="77"/>
      <c r="H102" s="77"/>
      <c r="I102" s="77"/>
      <c r="J102" s="77"/>
      <c r="K102" s="77"/>
      <c r="L102" s="77"/>
      <c r="M102" s="77"/>
      <c r="N102" s="77"/>
      <c r="O102" s="77"/>
      <c r="P102" s="78"/>
    </row>
    <row r="103" spans="1:16" ht="17.25" thickBot="1" x14ac:dyDescent="0.35">
      <c r="A103" s="79"/>
      <c r="B103" s="80"/>
      <c r="C103" s="80"/>
      <c r="D103" s="80"/>
      <c r="E103" s="80"/>
      <c r="F103" s="80"/>
      <c r="G103" s="80"/>
      <c r="H103" s="80"/>
      <c r="I103" s="80"/>
      <c r="J103" s="80"/>
      <c r="K103" s="80"/>
      <c r="L103" s="80"/>
      <c r="M103" s="80"/>
      <c r="N103" s="80"/>
      <c r="O103" s="80"/>
      <c r="P103" s="81"/>
    </row>
    <row r="104" spans="1:16" x14ac:dyDescent="0.3">
      <c r="A104" s="61"/>
      <c r="B104" s="61"/>
      <c r="C104" s="61"/>
      <c r="D104" s="61"/>
      <c r="E104" s="61"/>
      <c r="F104" s="61"/>
      <c r="G104" s="61"/>
      <c r="H104" s="61"/>
      <c r="I104" s="61"/>
      <c r="J104" s="61"/>
      <c r="K104" s="61"/>
      <c r="L104" s="61"/>
      <c r="M104" s="61"/>
      <c r="N104" s="61"/>
      <c r="O104" s="61"/>
      <c r="P104" s="61"/>
    </row>
    <row r="105" spans="1:16" x14ac:dyDescent="0.3">
      <c r="A105" s="61"/>
      <c r="B105" s="61"/>
      <c r="C105" s="61"/>
      <c r="D105" s="61"/>
      <c r="E105" s="61"/>
      <c r="F105" s="61"/>
      <c r="G105" s="61"/>
      <c r="H105" s="61"/>
      <c r="I105" s="61"/>
      <c r="J105" s="61"/>
      <c r="K105" s="61"/>
      <c r="L105" s="61"/>
      <c r="M105" s="61"/>
      <c r="N105" s="61"/>
      <c r="O105" s="61"/>
      <c r="P105" s="61"/>
    </row>
  </sheetData>
  <mergeCells count="13">
    <mergeCell ref="J4:P5"/>
    <mergeCell ref="J80:P96"/>
    <mergeCell ref="J24:P31"/>
    <mergeCell ref="J15:P21"/>
    <mergeCell ref="J33:P39"/>
    <mergeCell ref="J43:P48"/>
    <mergeCell ref="J53:P57"/>
    <mergeCell ref="J7:P11"/>
    <mergeCell ref="A98:P98"/>
    <mergeCell ref="A99:P103"/>
    <mergeCell ref="J66:P71"/>
    <mergeCell ref="J73:P78"/>
    <mergeCell ref="J60:P63"/>
  </mergeCells>
  <phoneticPr fontId="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363AF-8CF4-4CDC-BCE8-D19EBE3B8817}">
  <dimension ref="A1:Q59"/>
  <sheetViews>
    <sheetView topLeftCell="A24" workbookViewId="0">
      <selection activeCell="S43" sqref="S43"/>
    </sheetView>
  </sheetViews>
  <sheetFormatPr defaultRowHeight="14.25" x14ac:dyDescent="0.2"/>
  <cols>
    <col min="1" max="16384" width="9" style="63"/>
  </cols>
  <sheetData>
    <row r="1" spans="1:17" ht="24.95" customHeight="1" x14ac:dyDescent="0.2">
      <c r="A1" s="73" t="s">
        <v>101</v>
      </c>
      <c r="B1" s="74"/>
      <c r="C1" s="74"/>
      <c r="D1" s="74"/>
      <c r="E1" s="74"/>
      <c r="F1" s="74"/>
      <c r="G1" s="74"/>
      <c r="H1" s="74"/>
      <c r="I1" s="74"/>
      <c r="J1" s="74"/>
      <c r="K1" s="74"/>
      <c r="L1" s="74"/>
      <c r="M1" s="74"/>
      <c r="N1" s="74"/>
      <c r="O1" s="74"/>
      <c r="P1" s="74"/>
      <c r="Q1" s="75"/>
    </row>
    <row r="2" spans="1:17" ht="24.95" customHeight="1" x14ac:dyDescent="0.2">
      <c r="A2" s="118" t="s">
        <v>102</v>
      </c>
      <c r="B2" s="119"/>
      <c r="C2" s="119"/>
      <c r="D2" s="119"/>
      <c r="E2" s="119"/>
      <c r="F2" s="119"/>
      <c r="G2" s="119"/>
      <c r="H2" s="119"/>
      <c r="I2" s="119"/>
      <c r="J2" s="119"/>
      <c r="K2" s="119"/>
      <c r="L2" s="119"/>
      <c r="M2" s="119"/>
      <c r="N2" s="119"/>
      <c r="O2" s="119"/>
      <c r="P2" s="119"/>
      <c r="Q2" s="120"/>
    </row>
    <row r="3" spans="1:17" ht="24.95" customHeight="1" x14ac:dyDescent="0.2">
      <c r="A3" s="76" t="s">
        <v>103</v>
      </c>
      <c r="B3" s="77"/>
      <c r="C3" s="77"/>
      <c r="D3" s="77"/>
      <c r="E3" s="77"/>
      <c r="F3" s="77"/>
      <c r="G3" s="77"/>
      <c r="H3" s="77"/>
      <c r="I3" s="77"/>
      <c r="J3" s="77"/>
      <c r="K3" s="77"/>
      <c r="L3" s="77"/>
      <c r="M3" s="77"/>
      <c r="N3" s="77"/>
      <c r="O3" s="77"/>
      <c r="P3" s="77"/>
      <c r="Q3" s="78"/>
    </row>
    <row r="4" spans="1:17" ht="71.25" customHeight="1" x14ac:dyDescent="0.2">
      <c r="A4" s="111" t="s">
        <v>104</v>
      </c>
      <c r="B4" s="121"/>
      <c r="C4" s="121"/>
      <c r="D4" s="121"/>
      <c r="E4" s="121"/>
      <c r="F4" s="121"/>
      <c r="G4" s="121"/>
      <c r="H4" s="121"/>
      <c r="I4" s="121"/>
      <c r="J4" s="121"/>
      <c r="K4" s="121"/>
      <c r="L4" s="121"/>
      <c r="M4" s="121"/>
      <c r="N4" s="121"/>
      <c r="O4" s="121"/>
      <c r="P4" s="121"/>
      <c r="Q4" s="122"/>
    </row>
    <row r="5" spans="1:17" ht="181.5" customHeight="1" thickBot="1" x14ac:dyDescent="0.25">
      <c r="A5" s="123" t="s">
        <v>106</v>
      </c>
      <c r="B5" s="124"/>
      <c r="C5" s="124"/>
      <c r="D5" s="124"/>
      <c r="E5" s="124"/>
      <c r="F5" s="124"/>
      <c r="G5" s="124"/>
      <c r="H5" s="124"/>
      <c r="I5" s="124"/>
      <c r="J5" s="124"/>
      <c r="K5" s="124"/>
      <c r="L5" s="124"/>
      <c r="M5" s="124"/>
      <c r="N5" s="124"/>
      <c r="O5" s="124"/>
      <c r="P5" s="124"/>
      <c r="Q5" s="125"/>
    </row>
    <row r="6" spans="1:17" ht="15" thickBot="1" x14ac:dyDescent="0.25"/>
    <row r="7" spans="1:17" ht="24.95" customHeight="1" x14ac:dyDescent="0.2">
      <c r="A7" s="73" t="s">
        <v>97</v>
      </c>
      <c r="B7" s="74"/>
      <c r="C7" s="74"/>
      <c r="D7" s="74"/>
      <c r="E7" s="74"/>
      <c r="F7" s="74"/>
      <c r="G7" s="74"/>
      <c r="H7" s="74"/>
      <c r="I7" s="74"/>
      <c r="J7" s="74"/>
      <c r="K7" s="74"/>
      <c r="L7" s="74"/>
      <c r="M7" s="74"/>
      <c r="N7" s="74"/>
      <c r="O7" s="74"/>
      <c r="P7" s="74"/>
      <c r="Q7" s="75"/>
    </row>
    <row r="8" spans="1:17" x14ac:dyDescent="0.2">
      <c r="A8" s="111" t="s">
        <v>105</v>
      </c>
      <c r="B8" s="112"/>
      <c r="C8" s="112"/>
      <c r="D8" s="112"/>
      <c r="E8" s="112"/>
      <c r="F8" s="112"/>
      <c r="G8" s="112"/>
      <c r="H8" s="112"/>
      <c r="I8" s="112"/>
      <c r="J8" s="112"/>
      <c r="K8" s="112"/>
      <c r="L8" s="112"/>
      <c r="M8" s="112"/>
      <c r="N8" s="112"/>
      <c r="O8" s="112"/>
      <c r="P8" s="112"/>
      <c r="Q8" s="113"/>
    </row>
    <row r="9" spans="1:17" x14ac:dyDescent="0.2">
      <c r="A9" s="114"/>
      <c r="B9" s="112"/>
      <c r="C9" s="112"/>
      <c r="D9" s="112"/>
      <c r="E9" s="112"/>
      <c r="F9" s="112"/>
      <c r="G9" s="112"/>
      <c r="H9" s="112"/>
      <c r="I9" s="112"/>
      <c r="J9" s="112"/>
      <c r="K9" s="112"/>
      <c r="L9" s="112"/>
      <c r="M9" s="112"/>
      <c r="N9" s="112"/>
      <c r="O9" s="112"/>
      <c r="P9" s="112"/>
      <c r="Q9" s="113"/>
    </row>
    <row r="10" spans="1:17" x14ac:dyDescent="0.2">
      <c r="A10" s="114"/>
      <c r="B10" s="112"/>
      <c r="C10" s="112"/>
      <c r="D10" s="112"/>
      <c r="E10" s="112"/>
      <c r="F10" s="112"/>
      <c r="G10" s="112"/>
      <c r="H10" s="112"/>
      <c r="I10" s="112"/>
      <c r="J10" s="112"/>
      <c r="K10" s="112"/>
      <c r="L10" s="112"/>
      <c r="M10" s="112"/>
      <c r="N10" s="112"/>
      <c r="O10" s="112"/>
      <c r="P10" s="112"/>
      <c r="Q10" s="113"/>
    </row>
    <row r="11" spans="1:17" x14ac:dyDescent="0.2">
      <c r="A11" s="114"/>
      <c r="B11" s="112"/>
      <c r="C11" s="112"/>
      <c r="D11" s="112"/>
      <c r="E11" s="112"/>
      <c r="F11" s="112"/>
      <c r="G11" s="112"/>
      <c r="H11" s="112"/>
      <c r="I11" s="112"/>
      <c r="J11" s="112"/>
      <c r="K11" s="112"/>
      <c r="L11" s="112"/>
      <c r="M11" s="112"/>
      <c r="N11" s="112"/>
      <c r="O11" s="112"/>
      <c r="P11" s="112"/>
      <c r="Q11" s="113"/>
    </row>
    <row r="12" spans="1:17" x14ac:dyDescent="0.2">
      <c r="A12" s="114"/>
      <c r="B12" s="112"/>
      <c r="C12" s="112"/>
      <c r="D12" s="112"/>
      <c r="E12" s="112"/>
      <c r="F12" s="112"/>
      <c r="G12" s="112"/>
      <c r="H12" s="112"/>
      <c r="I12" s="112"/>
      <c r="J12" s="112"/>
      <c r="K12" s="112"/>
      <c r="L12" s="112"/>
      <c r="M12" s="112"/>
      <c r="N12" s="112"/>
      <c r="O12" s="112"/>
      <c r="P12" s="112"/>
      <c r="Q12" s="113"/>
    </row>
    <row r="13" spans="1:17" x14ac:dyDescent="0.2">
      <c r="A13" s="114"/>
      <c r="B13" s="112"/>
      <c r="C13" s="112"/>
      <c r="D13" s="112"/>
      <c r="E13" s="112"/>
      <c r="F13" s="112"/>
      <c r="G13" s="112"/>
      <c r="H13" s="112"/>
      <c r="I13" s="112"/>
      <c r="J13" s="112"/>
      <c r="K13" s="112"/>
      <c r="L13" s="112"/>
      <c r="M13" s="112"/>
      <c r="N13" s="112"/>
      <c r="O13" s="112"/>
      <c r="P13" s="112"/>
      <c r="Q13" s="113"/>
    </row>
    <row r="14" spans="1:17" x14ac:dyDescent="0.2">
      <c r="A14" s="114"/>
      <c r="B14" s="112"/>
      <c r="C14" s="112"/>
      <c r="D14" s="112"/>
      <c r="E14" s="112"/>
      <c r="F14" s="112"/>
      <c r="G14" s="112"/>
      <c r="H14" s="112"/>
      <c r="I14" s="112"/>
      <c r="J14" s="112"/>
      <c r="K14" s="112"/>
      <c r="L14" s="112"/>
      <c r="M14" s="112"/>
      <c r="N14" s="112"/>
      <c r="O14" s="112"/>
      <c r="P14" s="112"/>
      <c r="Q14" s="113"/>
    </row>
    <row r="15" spans="1:17" x14ac:dyDescent="0.2">
      <c r="A15" s="114"/>
      <c r="B15" s="112"/>
      <c r="C15" s="112"/>
      <c r="D15" s="112"/>
      <c r="E15" s="112"/>
      <c r="F15" s="112"/>
      <c r="G15" s="112"/>
      <c r="H15" s="112"/>
      <c r="I15" s="112"/>
      <c r="J15" s="112"/>
      <c r="K15" s="112"/>
      <c r="L15" s="112"/>
      <c r="M15" s="112"/>
      <c r="N15" s="112"/>
      <c r="O15" s="112"/>
      <c r="P15" s="112"/>
      <c r="Q15" s="113"/>
    </row>
    <row r="16" spans="1:17" ht="15" thickBot="1" x14ac:dyDescent="0.25">
      <c r="A16" s="115"/>
      <c r="B16" s="116"/>
      <c r="C16" s="116"/>
      <c r="D16" s="116"/>
      <c r="E16" s="116"/>
      <c r="F16" s="116"/>
      <c r="G16" s="116"/>
      <c r="H16" s="116"/>
      <c r="I16" s="116"/>
      <c r="J16" s="116"/>
      <c r="K16" s="116"/>
      <c r="L16" s="116"/>
      <c r="M16" s="116"/>
      <c r="N16" s="116"/>
      <c r="O16" s="116"/>
      <c r="P16" s="116"/>
      <c r="Q16" s="117"/>
    </row>
    <row r="17" spans="1:17" ht="15" thickBot="1" x14ac:dyDescent="0.25"/>
    <row r="18" spans="1:17" x14ac:dyDescent="0.2">
      <c r="A18" s="64"/>
      <c r="B18" s="65"/>
      <c r="C18" s="65"/>
      <c r="D18" s="65"/>
      <c r="E18" s="65"/>
      <c r="F18" s="65"/>
      <c r="G18" s="65"/>
      <c r="H18" s="65"/>
      <c r="I18" s="65"/>
      <c r="J18" s="65"/>
      <c r="K18" s="65"/>
      <c r="L18" s="65"/>
      <c r="M18" s="65"/>
      <c r="N18" s="65"/>
      <c r="O18" s="65"/>
      <c r="P18" s="65"/>
      <c r="Q18" s="66"/>
    </row>
    <row r="19" spans="1:17" x14ac:dyDescent="0.2">
      <c r="A19" s="67"/>
      <c r="B19" s="68"/>
      <c r="C19" s="68"/>
      <c r="D19" s="68"/>
      <c r="E19" s="68"/>
      <c r="F19" s="68"/>
      <c r="G19" s="68"/>
      <c r="H19" s="68"/>
      <c r="I19" s="68"/>
      <c r="J19" s="68"/>
      <c r="K19" s="68"/>
      <c r="L19" s="68"/>
      <c r="M19" s="68"/>
      <c r="N19" s="68"/>
      <c r="O19" s="68"/>
      <c r="P19" s="68"/>
      <c r="Q19" s="69"/>
    </row>
    <row r="20" spans="1:17" x14ac:dyDescent="0.2">
      <c r="A20" s="67"/>
      <c r="B20" s="68"/>
      <c r="C20" s="68"/>
      <c r="D20" s="68"/>
      <c r="E20" s="68"/>
      <c r="F20" s="68"/>
      <c r="G20" s="68"/>
      <c r="H20" s="68"/>
      <c r="I20" s="68"/>
      <c r="J20" s="68"/>
      <c r="K20" s="68"/>
      <c r="L20" s="68"/>
      <c r="M20" s="68"/>
      <c r="N20" s="68"/>
      <c r="O20" s="68"/>
      <c r="P20" s="68"/>
      <c r="Q20" s="69"/>
    </row>
    <row r="21" spans="1:17" x14ac:dyDescent="0.2">
      <c r="A21" s="67"/>
      <c r="B21" s="68"/>
      <c r="C21" s="68"/>
      <c r="D21" s="68"/>
      <c r="E21" s="68"/>
      <c r="F21" s="68"/>
      <c r="G21" s="68"/>
      <c r="H21" s="68"/>
      <c r="I21" s="68"/>
      <c r="J21" s="68"/>
      <c r="K21" s="68"/>
      <c r="L21" s="68"/>
      <c r="M21" s="68"/>
      <c r="N21" s="68"/>
      <c r="O21" s="68"/>
      <c r="P21" s="68"/>
      <c r="Q21" s="69"/>
    </row>
    <row r="22" spans="1:17" x14ac:dyDescent="0.2">
      <c r="A22" s="67"/>
      <c r="B22" s="68"/>
      <c r="C22" s="68"/>
      <c r="D22" s="68"/>
      <c r="E22" s="68"/>
      <c r="F22" s="68"/>
      <c r="G22" s="68"/>
      <c r="H22" s="68"/>
      <c r="I22" s="68"/>
      <c r="J22" s="68"/>
      <c r="K22" s="68"/>
      <c r="L22" s="68"/>
      <c r="M22" s="68"/>
      <c r="N22" s="68"/>
      <c r="O22" s="68"/>
      <c r="P22" s="68"/>
      <c r="Q22" s="69"/>
    </row>
    <row r="23" spans="1:17" x14ac:dyDescent="0.2">
      <c r="A23" s="67"/>
      <c r="B23" s="68"/>
      <c r="C23" s="68"/>
      <c r="D23" s="68"/>
      <c r="E23" s="68"/>
      <c r="F23" s="68"/>
      <c r="G23" s="68"/>
      <c r="H23" s="68"/>
      <c r="I23" s="68"/>
      <c r="J23" s="68"/>
      <c r="K23" s="68"/>
      <c r="L23" s="68"/>
      <c r="M23" s="68"/>
      <c r="N23" s="68"/>
      <c r="O23" s="68"/>
      <c r="P23" s="68"/>
      <c r="Q23" s="69"/>
    </row>
    <row r="24" spans="1:17" x14ac:dyDescent="0.2">
      <c r="A24" s="67"/>
      <c r="B24" s="68"/>
      <c r="C24" s="68"/>
      <c r="D24" s="68"/>
      <c r="E24" s="68"/>
      <c r="F24" s="68"/>
      <c r="G24" s="68"/>
      <c r="H24" s="68"/>
      <c r="I24" s="68"/>
      <c r="J24" s="68"/>
      <c r="K24" s="68"/>
      <c r="L24" s="68"/>
      <c r="M24" s="68"/>
      <c r="N24" s="68"/>
      <c r="O24" s="68"/>
      <c r="P24" s="68"/>
      <c r="Q24" s="69"/>
    </row>
    <row r="25" spans="1:17" x14ac:dyDescent="0.2">
      <c r="A25" s="67"/>
      <c r="B25" s="68"/>
      <c r="C25" s="68"/>
      <c r="D25" s="68"/>
      <c r="E25" s="68"/>
      <c r="F25" s="68"/>
      <c r="G25" s="68"/>
      <c r="H25" s="68"/>
      <c r="I25" s="68"/>
      <c r="J25" s="68"/>
      <c r="K25" s="68"/>
      <c r="L25" s="68"/>
      <c r="M25" s="68"/>
      <c r="N25" s="68"/>
      <c r="O25" s="68"/>
      <c r="P25" s="68"/>
      <c r="Q25" s="69"/>
    </row>
    <row r="26" spans="1:17" x14ac:dyDescent="0.2">
      <c r="A26" s="67"/>
      <c r="B26" s="68"/>
      <c r="C26" s="68"/>
      <c r="D26" s="68"/>
      <c r="E26" s="68"/>
      <c r="F26" s="68"/>
      <c r="G26" s="68"/>
      <c r="H26" s="68"/>
      <c r="I26" s="68"/>
      <c r="J26" s="68"/>
      <c r="K26" s="68"/>
      <c r="L26" s="68"/>
      <c r="M26" s="68"/>
      <c r="N26" s="68"/>
      <c r="O26" s="68"/>
      <c r="P26" s="68"/>
      <c r="Q26" s="69"/>
    </row>
    <row r="27" spans="1:17" x14ac:dyDescent="0.2">
      <c r="A27" s="67"/>
      <c r="B27" s="68"/>
      <c r="C27" s="68"/>
      <c r="D27" s="68"/>
      <c r="E27" s="68"/>
      <c r="F27" s="68"/>
      <c r="G27" s="68"/>
      <c r="H27" s="68"/>
      <c r="I27" s="68"/>
      <c r="J27" s="68"/>
      <c r="K27" s="68"/>
      <c r="L27" s="68"/>
      <c r="M27" s="68"/>
      <c r="N27" s="68"/>
      <c r="O27" s="68"/>
      <c r="P27" s="68"/>
      <c r="Q27" s="69"/>
    </row>
    <row r="28" spans="1:17" x14ac:dyDescent="0.2">
      <c r="A28" s="67"/>
      <c r="B28" s="68"/>
      <c r="C28" s="68"/>
      <c r="D28" s="68"/>
      <c r="E28" s="68"/>
      <c r="F28" s="68"/>
      <c r="G28" s="68"/>
      <c r="H28" s="68"/>
      <c r="I28" s="68"/>
      <c r="J28" s="68"/>
      <c r="K28" s="68"/>
      <c r="L28" s="68"/>
      <c r="M28" s="68"/>
      <c r="N28" s="68"/>
      <c r="O28" s="68"/>
      <c r="P28" s="68"/>
      <c r="Q28" s="69"/>
    </row>
    <row r="29" spans="1:17" x14ac:dyDescent="0.2">
      <c r="A29" s="67"/>
      <c r="B29" s="68"/>
      <c r="C29" s="68"/>
      <c r="D29" s="68"/>
      <c r="E29" s="68"/>
      <c r="F29" s="68"/>
      <c r="G29" s="68"/>
      <c r="H29" s="68"/>
      <c r="I29" s="68"/>
      <c r="J29" s="68"/>
      <c r="K29" s="68"/>
      <c r="L29" s="68"/>
      <c r="M29" s="68"/>
      <c r="N29" s="68"/>
      <c r="O29" s="68"/>
      <c r="P29" s="68"/>
      <c r="Q29" s="69"/>
    </row>
    <row r="30" spans="1:17" x14ac:dyDescent="0.2">
      <c r="A30" s="67"/>
      <c r="B30" s="68"/>
      <c r="C30" s="68"/>
      <c r="D30" s="68"/>
      <c r="E30" s="68"/>
      <c r="F30" s="68"/>
      <c r="G30" s="68"/>
      <c r="H30" s="68"/>
      <c r="I30" s="68"/>
      <c r="J30" s="68"/>
      <c r="K30" s="68"/>
      <c r="L30" s="68"/>
      <c r="M30" s="68"/>
      <c r="N30" s="68"/>
      <c r="O30" s="68"/>
      <c r="P30" s="68"/>
      <c r="Q30" s="69"/>
    </row>
    <row r="31" spans="1:17" x14ac:dyDescent="0.2">
      <c r="A31" s="67"/>
      <c r="B31" s="68"/>
      <c r="C31" s="68"/>
      <c r="D31" s="68"/>
      <c r="E31" s="68"/>
      <c r="F31" s="68"/>
      <c r="G31" s="68"/>
      <c r="H31" s="68"/>
      <c r="I31" s="68"/>
      <c r="J31" s="68"/>
      <c r="K31" s="68"/>
      <c r="L31" s="68"/>
      <c r="M31" s="68"/>
      <c r="N31" s="68"/>
      <c r="O31" s="68"/>
      <c r="P31" s="68"/>
      <c r="Q31" s="69"/>
    </row>
    <row r="32" spans="1:17" x14ac:dyDescent="0.2">
      <c r="A32" s="67"/>
      <c r="B32" s="68"/>
      <c r="C32" s="68"/>
      <c r="D32" s="68"/>
      <c r="E32" s="68"/>
      <c r="F32" s="68"/>
      <c r="G32" s="68"/>
      <c r="H32" s="68"/>
      <c r="I32" s="68"/>
      <c r="J32" s="68"/>
      <c r="K32" s="68"/>
      <c r="L32" s="68"/>
      <c r="M32" s="68"/>
      <c r="N32" s="68"/>
      <c r="O32" s="68"/>
      <c r="P32" s="68"/>
      <c r="Q32" s="69"/>
    </row>
    <row r="33" spans="1:17" x14ac:dyDescent="0.2">
      <c r="A33" s="67"/>
      <c r="B33" s="68"/>
      <c r="C33" s="68"/>
      <c r="D33" s="68"/>
      <c r="E33" s="68"/>
      <c r="F33" s="68"/>
      <c r="G33" s="68"/>
      <c r="H33" s="68"/>
      <c r="I33" s="68"/>
      <c r="J33" s="68"/>
      <c r="K33" s="68"/>
      <c r="L33" s="68"/>
      <c r="M33" s="68"/>
      <c r="N33" s="68"/>
      <c r="O33" s="68"/>
      <c r="P33" s="68"/>
      <c r="Q33" s="69"/>
    </row>
    <row r="34" spans="1:17" x14ac:dyDescent="0.2">
      <c r="A34" s="67"/>
      <c r="B34" s="68"/>
      <c r="C34" s="68"/>
      <c r="D34" s="68"/>
      <c r="E34" s="68"/>
      <c r="F34" s="68"/>
      <c r="G34" s="68"/>
      <c r="H34" s="68"/>
      <c r="I34" s="68"/>
      <c r="J34" s="68"/>
      <c r="K34" s="68"/>
      <c r="L34" s="68"/>
      <c r="M34" s="68"/>
      <c r="N34" s="68"/>
      <c r="O34" s="68"/>
      <c r="P34" s="68"/>
      <c r="Q34" s="69"/>
    </row>
    <row r="35" spans="1:17" x14ac:dyDescent="0.2">
      <c r="A35" s="67"/>
      <c r="B35" s="68"/>
      <c r="C35" s="68"/>
      <c r="D35" s="68"/>
      <c r="E35" s="68"/>
      <c r="F35" s="68"/>
      <c r="G35" s="68"/>
      <c r="H35" s="68"/>
      <c r="I35" s="68"/>
      <c r="J35" s="68"/>
      <c r="K35" s="68"/>
      <c r="L35" s="68"/>
      <c r="M35" s="68"/>
      <c r="N35" s="68"/>
      <c r="O35" s="68"/>
      <c r="P35" s="68"/>
      <c r="Q35" s="69"/>
    </row>
    <row r="36" spans="1:17" x14ac:dyDescent="0.2">
      <c r="A36" s="67"/>
      <c r="B36" s="68"/>
      <c r="C36" s="68"/>
      <c r="D36" s="68"/>
      <c r="E36" s="68"/>
      <c r="F36" s="68"/>
      <c r="G36" s="68"/>
      <c r="H36" s="68"/>
      <c r="I36" s="68"/>
      <c r="J36" s="68"/>
      <c r="K36" s="68"/>
      <c r="L36" s="68"/>
      <c r="M36" s="68"/>
      <c r="N36" s="68"/>
      <c r="O36" s="68"/>
      <c r="P36" s="68"/>
      <c r="Q36" s="69"/>
    </row>
    <row r="37" spans="1:17" x14ac:dyDescent="0.2">
      <c r="A37" s="67"/>
      <c r="B37" s="68"/>
      <c r="C37" s="68"/>
      <c r="D37" s="68"/>
      <c r="E37" s="68"/>
      <c r="F37" s="68"/>
      <c r="G37" s="68"/>
      <c r="H37" s="68"/>
      <c r="I37" s="68"/>
      <c r="J37" s="68"/>
      <c r="K37" s="68"/>
      <c r="L37" s="68"/>
      <c r="M37" s="68"/>
      <c r="N37" s="68"/>
      <c r="O37" s="68"/>
      <c r="P37" s="68"/>
      <c r="Q37" s="69"/>
    </row>
    <row r="38" spans="1:17" x14ac:dyDescent="0.2">
      <c r="A38" s="67"/>
      <c r="B38" s="68"/>
      <c r="C38" s="68"/>
      <c r="D38" s="68"/>
      <c r="E38" s="68"/>
      <c r="F38" s="68"/>
      <c r="G38" s="68"/>
      <c r="H38" s="68"/>
      <c r="I38" s="68"/>
      <c r="J38" s="68"/>
      <c r="K38" s="68"/>
      <c r="L38" s="68"/>
      <c r="M38" s="68"/>
      <c r="N38" s="68"/>
      <c r="O38" s="68"/>
      <c r="P38" s="68"/>
      <c r="Q38" s="69"/>
    </row>
    <row r="39" spans="1:17" x14ac:dyDescent="0.2">
      <c r="A39" s="67"/>
      <c r="B39" s="68"/>
      <c r="C39" s="68"/>
      <c r="D39" s="68"/>
      <c r="E39" s="68"/>
      <c r="F39" s="68"/>
      <c r="G39" s="68"/>
      <c r="H39" s="68"/>
      <c r="I39" s="68"/>
      <c r="J39" s="68"/>
      <c r="K39" s="68"/>
      <c r="L39" s="68"/>
      <c r="M39" s="68"/>
      <c r="N39" s="68"/>
      <c r="O39" s="68"/>
      <c r="P39" s="68"/>
      <c r="Q39" s="69"/>
    </row>
    <row r="40" spans="1:17" x14ac:dyDescent="0.2">
      <c r="A40" s="67"/>
      <c r="B40" s="68"/>
      <c r="C40" s="68"/>
      <c r="D40" s="68"/>
      <c r="E40" s="68"/>
      <c r="F40" s="68"/>
      <c r="G40" s="68"/>
      <c r="H40" s="68"/>
      <c r="I40" s="68"/>
      <c r="J40" s="68"/>
      <c r="K40" s="68"/>
      <c r="L40" s="68"/>
      <c r="M40" s="68"/>
      <c r="N40" s="68"/>
      <c r="O40" s="68"/>
      <c r="P40" s="68"/>
      <c r="Q40" s="69"/>
    </row>
    <row r="41" spans="1:17" x14ac:dyDescent="0.2">
      <c r="A41" s="67"/>
      <c r="B41" s="68"/>
      <c r="C41" s="68"/>
      <c r="D41" s="68"/>
      <c r="E41" s="68"/>
      <c r="F41" s="68"/>
      <c r="G41" s="68"/>
      <c r="H41" s="68"/>
      <c r="I41" s="68"/>
      <c r="J41" s="68"/>
      <c r="K41" s="68"/>
      <c r="L41" s="68"/>
      <c r="M41" s="68"/>
      <c r="N41" s="68"/>
      <c r="O41" s="68"/>
      <c r="P41" s="68"/>
      <c r="Q41" s="69"/>
    </row>
    <row r="42" spans="1:17" x14ac:dyDescent="0.2">
      <c r="A42" s="67"/>
      <c r="B42" s="68"/>
      <c r="C42" s="68"/>
      <c r="D42" s="68"/>
      <c r="E42" s="68"/>
      <c r="F42" s="68"/>
      <c r="G42" s="68"/>
      <c r="H42" s="68"/>
      <c r="I42" s="68"/>
      <c r="J42" s="68"/>
      <c r="K42" s="68"/>
      <c r="L42" s="68"/>
      <c r="M42" s="68"/>
      <c r="N42" s="68"/>
      <c r="O42" s="68"/>
      <c r="P42" s="68"/>
      <c r="Q42" s="69"/>
    </row>
    <row r="43" spans="1:17" x14ac:dyDescent="0.2">
      <c r="A43" s="67"/>
      <c r="B43" s="68"/>
      <c r="C43" s="68"/>
      <c r="D43" s="68"/>
      <c r="E43" s="68"/>
      <c r="F43" s="68"/>
      <c r="G43" s="68"/>
      <c r="H43" s="68"/>
      <c r="I43" s="68"/>
      <c r="J43" s="68"/>
      <c r="K43" s="68"/>
      <c r="L43" s="68"/>
      <c r="M43" s="68"/>
      <c r="N43" s="68"/>
      <c r="O43" s="68"/>
      <c r="P43" s="68"/>
      <c r="Q43" s="69"/>
    </row>
    <row r="44" spans="1:17" x14ac:dyDescent="0.2">
      <c r="A44" s="67"/>
      <c r="B44" s="68"/>
      <c r="C44" s="68"/>
      <c r="D44" s="68"/>
      <c r="E44" s="68"/>
      <c r="F44" s="68"/>
      <c r="G44" s="68"/>
      <c r="H44" s="68"/>
      <c r="I44" s="68"/>
      <c r="J44" s="68"/>
      <c r="K44" s="68"/>
      <c r="L44" s="68"/>
      <c r="M44" s="68"/>
      <c r="N44" s="68"/>
      <c r="O44" s="68"/>
      <c r="P44" s="68"/>
      <c r="Q44" s="69"/>
    </row>
    <row r="45" spans="1:17" x14ac:dyDescent="0.2">
      <c r="A45" s="67"/>
      <c r="B45" s="68"/>
      <c r="C45" s="68"/>
      <c r="D45" s="68"/>
      <c r="E45" s="68"/>
      <c r="F45" s="68"/>
      <c r="G45" s="68"/>
      <c r="H45" s="68"/>
      <c r="I45" s="68"/>
      <c r="J45" s="68"/>
      <c r="K45" s="68"/>
      <c r="L45" s="68"/>
      <c r="M45" s="68"/>
      <c r="N45" s="68"/>
      <c r="O45" s="68"/>
      <c r="P45" s="68"/>
      <c r="Q45" s="69"/>
    </row>
    <row r="46" spans="1:17" x14ac:dyDescent="0.2">
      <c r="A46" s="67"/>
      <c r="B46" s="68"/>
      <c r="C46" s="68"/>
      <c r="D46" s="68"/>
      <c r="E46" s="68"/>
      <c r="F46" s="68"/>
      <c r="G46" s="68"/>
      <c r="H46" s="68"/>
      <c r="I46" s="68"/>
      <c r="J46" s="68"/>
      <c r="K46" s="68"/>
      <c r="L46" s="68"/>
      <c r="M46" s="68"/>
      <c r="N46" s="68"/>
      <c r="O46" s="68"/>
      <c r="P46" s="68"/>
      <c r="Q46" s="69"/>
    </row>
    <row r="47" spans="1:17" x14ac:dyDescent="0.2">
      <c r="A47" s="67"/>
      <c r="B47" s="68"/>
      <c r="C47" s="68"/>
      <c r="D47" s="68"/>
      <c r="E47" s="68"/>
      <c r="F47" s="68"/>
      <c r="G47" s="68"/>
      <c r="H47" s="68"/>
      <c r="I47" s="68"/>
      <c r="J47" s="68"/>
      <c r="K47" s="68"/>
      <c r="L47" s="68"/>
      <c r="M47" s="68"/>
      <c r="N47" s="68"/>
      <c r="O47" s="68"/>
      <c r="P47" s="68"/>
      <c r="Q47" s="69"/>
    </row>
    <row r="48" spans="1:17" x14ac:dyDescent="0.2">
      <c r="A48" s="67"/>
      <c r="B48" s="68"/>
      <c r="C48" s="68"/>
      <c r="D48" s="68"/>
      <c r="E48" s="68"/>
      <c r="F48" s="68"/>
      <c r="G48" s="68"/>
      <c r="H48" s="68"/>
      <c r="I48" s="68"/>
      <c r="J48" s="68"/>
      <c r="K48" s="68"/>
      <c r="L48" s="68"/>
      <c r="M48" s="68"/>
      <c r="N48" s="68"/>
      <c r="O48" s="68"/>
      <c r="P48" s="68"/>
      <c r="Q48" s="69"/>
    </row>
    <row r="49" spans="1:17" x14ac:dyDescent="0.2">
      <c r="A49" s="67"/>
      <c r="B49" s="68"/>
      <c r="C49" s="68"/>
      <c r="D49" s="68"/>
      <c r="E49" s="68"/>
      <c r="F49" s="68"/>
      <c r="G49" s="68"/>
      <c r="H49" s="68"/>
      <c r="I49" s="68"/>
      <c r="J49" s="68"/>
      <c r="K49" s="68"/>
      <c r="L49" s="68"/>
      <c r="M49" s="68"/>
      <c r="N49" s="68"/>
      <c r="O49" s="68"/>
      <c r="P49" s="68"/>
      <c r="Q49" s="69"/>
    </row>
    <row r="50" spans="1:17" x14ac:dyDescent="0.2">
      <c r="A50" s="67"/>
      <c r="B50" s="68"/>
      <c r="C50" s="68"/>
      <c r="D50" s="68"/>
      <c r="E50" s="68"/>
      <c r="F50" s="68"/>
      <c r="G50" s="68"/>
      <c r="H50" s="68"/>
      <c r="I50" s="68"/>
      <c r="J50" s="68"/>
      <c r="K50" s="68"/>
      <c r="L50" s="68"/>
      <c r="M50" s="68"/>
      <c r="N50" s="68"/>
      <c r="O50" s="68"/>
      <c r="P50" s="68"/>
      <c r="Q50" s="69"/>
    </row>
    <row r="51" spans="1:17" x14ac:dyDescent="0.2">
      <c r="A51" s="67"/>
      <c r="B51" s="68"/>
      <c r="C51" s="68"/>
      <c r="D51" s="68"/>
      <c r="E51" s="68"/>
      <c r="F51" s="68"/>
      <c r="G51" s="68"/>
      <c r="H51" s="68"/>
      <c r="I51" s="68"/>
      <c r="J51" s="68"/>
      <c r="K51" s="68"/>
      <c r="L51" s="68"/>
      <c r="M51" s="68"/>
      <c r="N51" s="68"/>
      <c r="O51" s="68"/>
      <c r="P51" s="68"/>
      <c r="Q51" s="69"/>
    </row>
    <row r="52" spans="1:17" x14ac:dyDescent="0.2">
      <c r="A52" s="67"/>
      <c r="B52" s="68"/>
      <c r="C52" s="68"/>
      <c r="D52" s="68"/>
      <c r="E52" s="68"/>
      <c r="F52" s="68"/>
      <c r="G52" s="68"/>
      <c r="H52" s="68"/>
      <c r="I52" s="68"/>
      <c r="J52" s="68"/>
      <c r="K52" s="68"/>
      <c r="L52" s="68"/>
      <c r="M52" s="68"/>
      <c r="N52" s="68"/>
      <c r="O52" s="68"/>
      <c r="P52" s="68"/>
      <c r="Q52" s="69"/>
    </row>
    <row r="53" spans="1:17" x14ac:dyDescent="0.2">
      <c r="A53" s="67"/>
      <c r="B53" s="68"/>
      <c r="C53" s="68"/>
      <c r="D53" s="68"/>
      <c r="E53" s="68"/>
      <c r="F53" s="68"/>
      <c r="G53" s="68"/>
      <c r="H53" s="68"/>
      <c r="I53" s="68"/>
      <c r="J53" s="68"/>
      <c r="K53" s="68"/>
      <c r="L53" s="68"/>
      <c r="M53" s="68"/>
      <c r="N53" s="68"/>
      <c r="O53" s="68"/>
      <c r="P53" s="68"/>
      <c r="Q53" s="69"/>
    </row>
    <row r="54" spans="1:17" x14ac:dyDescent="0.2">
      <c r="A54" s="67"/>
      <c r="B54" s="68"/>
      <c r="C54" s="68"/>
      <c r="D54" s="68"/>
      <c r="E54" s="68"/>
      <c r="F54" s="68"/>
      <c r="G54" s="68"/>
      <c r="H54" s="68"/>
      <c r="I54" s="68"/>
      <c r="J54" s="68"/>
      <c r="K54" s="68"/>
      <c r="L54" s="68"/>
      <c r="M54" s="68"/>
      <c r="N54" s="68"/>
      <c r="O54" s="68"/>
      <c r="P54" s="68"/>
      <c r="Q54" s="69"/>
    </row>
    <row r="55" spans="1:17" x14ac:dyDescent="0.2">
      <c r="A55" s="67"/>
      <c r="B55" s="68"/>
      <c r="C55" s="68"/>
      <c r="D55" s="68"/>
      <c r="E55" s="68"/>
      <c r="F55" s="68"/>
      <c r="G55" s="68"/>
      <c r="H55" s="68"/>
      <c r="I55" s="68"/>
      <c r="J55" s="68"/>
      <c r="K55" s="68"/>
      <c r="L55" s="68"/>
      <c r="M55" s="68"/>
      <c r="N55" s="68"/>
      <c r="O55" s="68"/>
      <c r="P55" s="68"/>
      <c r="Q55" s="69"/>
    </row>
    <row r="56" spans="1:17" x14ac:dyDescent="0.2">
      <c r="A56" s="67"/>
      <c r="B56" s="68"/>
      <c r="C56" s="68"/>
      <c r="D56" s="68"/>
      <c r="E56" s="68"/>
      <c r="F56" s="68"/>
      <c r="G56" s="68"/>
      <c r="H56" s="68"/>
      <c r="I56" s="68"/>
      <c r="J56" s="68"/>
      <c r="K56" s="68"/>
      <c r="L56" s="68"/>
      <c r="M56" s="68"/>
      <c r="N56" s="68"/>
      <c r="O56" s="68"/>
      <c r="P56" s="68"/>
      <c r="Q56" s="69"/>
    </row>
    <row r="57" spans="1:17" x14ac:dyDescent="0.2">
      <c r="A57" s="67"/>
      <c r="B57" s="68"/>
      <c r="C57" s="68"/>
      <c r="D57" s="68"/>
      <c r="E57" s="68"/>
      <c r="F57" s="68"/>
      <c r="G57" s="68"/>
      <c r="H57" s="68"/>
      <c r="I57" s="68"/>
      <c r="J57" s="68"/>
      <c r="K57" s="68"/>
      <c r="L57" s="68"/>
      <c r="M57" s="68"/>
      <c r="N57" s="68"/>
      <c r="O57" s="68"/>
      <c r="P57" s="68"/>
      <c r="Q57" s="69"/>
    </row>
    <row r="58" spans="1:17" x14ac:dyDescent="0.2">
      <c r="A58" s="67"/>
      <c r="B58" s="68"/>
      <c r="C58" s="68"/>
      <c r="D58" s="68"/>
      <c r="E58" s="68"/>
      <c r="F58" s="68"/>
      <c r="G58" s="68"/>
      <c r="H58" s="68"/>
      <c r="I58" s="68"/>
      <c r="J58" s="68"/>
      <c r="K58" s="68"/>
      <c r="L58" s="68"/>
      <c r="M58" s="68"/>
      <c r="N58" s="68"/>
      <c r="O58" s="68"/>
      <c r="P58" s="68"/>
      <c r="Q58" s="69"/>
    </row>
    <row r="59" spans="1:17" ht="15" thickBot="1" x14ac:dyDescent="0.25">
      <c r="A59" s="70"/>
      <c r="B59" s="71"/>
      <c r="C59" s="71"/>
      <c r="D59" s="71"/>
      <c r="E59" s="71"/>
      <c r="F59" s="71"/>
      <c r="G59" s="71"/>
      <c r="H59" s="71"/>
      <c r="I59" s="71"/>
      <c r="J59" s="71"/>
      <c r="K59" s="71"/>
      <c r="L59" s="71"/>
      <c r="M59" s="71"/>
      <c r="N59" s="71"/>
      <c r="O59" s="71"/>
      <c r="P59" s="71"/>
      <c r="Q59" s="72"/>
    </row>
  </sheetData>
  <mergeCells count="7">
    <mergeCell ref="A8:Q16"/>
    <mergeCell ref="A7:Q7"/>
    <mergeCell ref="A3:Q3"/>
    <mergeCell ref="A1:Q1"/>
    <mergeCell ref="A2:Q2"/>
    <mergeCell ref="A4:Q4"/>
    <mergeCell ref="A5:Q5"/>
  </mergeCells>
  <phoneticPr fontId="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89327-E2FF-4E0B-B85D-4BC9EBE72C4A}">
  <dimension ref="A1:Q134"/>
  <sheetViews>
    <sheetView tabSelected="1" zoomScale="85" zoomScaleNormal="85" workbookViewId="0">
      <selection activeCell="K22" sqref="K22:K23"/>
    </sheetView>
  </sheetViews>
  <sheetFormatPr defaultRowHeight="24.95" customHeight="1" x14ac:dyDescent="0.3"/>
  <cols>
    <col min="1" max="3" width="20.625" style="2" customWidth="1"/>
    <col min="4" max="4" width="20.625" style="5" customWidth="1"/>
    <col min="5" max="7" width="20.625" style="2" customWidth="1"/>
    <col min="8" max="8" width="23.375" style="2" customWidth="1"/>
    <col min="9" max="9" width="23.375" style="40" customWidth="1"/>
    <col min="10" max="10" width="29.375" style="2" bestFit="1" customWidth="1"/>
    <col min="11" max="11" width="28" style="2" customWidth="1"/>
    <col min="12" max="17" width="20.125" style="2" customWidth="1"/>
    <col min="18" max="16384" width="9" style="2"/>
  </cols>
  <sheetData>
    <row r="1" spans="1:17" ht="51" customHeight="1" thickBot="1" x14ac:dyDescent="0.35">
      <c r="A1" s="146" t="s">
        <v>48</v>
      </c>
      <c r="B1" s="147"/>
      <c r="C1" s="147"/>
      <c r="D1" s="147"/>
      <c r="E1" s="147"/>
      <c r="F1" s="147"/>
      <c r="G1" s="147"/>
      <c r="H1" s="147"/>
      <c r="I1" s="56"/>
    </row>
    <row r="2" spans="1:17" ht="44.1" customHeight="1" x14ac:dyDescent="0.3">
      <c r="A2" s="42" t="s">
        <v>0</v>
      </c>
      <c r="B2" s="43" t="s">
        <v>78</v>
      </c>
      <c r="C2" s="44" t="s">
        <v>71</v>
      </c>
      <c r="D2" s="45" t="s">
        <v>51</v>
      </c>
      <c r="E2" s="46" t="s">
        <v>43</v>
      </c>
      <c r="F2" s="46" t="s">
        <v>79</v>
      </c>
      <c r="G2" s="47" t="s">
        <v>1</v>
      </c>
      <c r="H2" s="48" t="s">
        <v>77</v>
      </c>
      <c r="I2" s="41"/>
    </row>
    <row r="3" spans="1:17" ht="24.95" customHeight="1" x14ac:dyDescent="0.3">
      <c r="A3" s="3" t="s">
        <v>15</v>
      </c>
      <c r="B3" s="3">
        <v>37</v>
      </c>
      <c r="C3" s="3" t="s">
        <v>39</v>
      </c>
      <c r="D3" s="6">
        <v>6.85</v>
      </c>
      <c r="E3" s="3" t="str">
        <f>$K$18</f>
        <v>A</v>
      </c>
      <c r="F3" s="3">
        <v>1</v>
      </c>
      <c r="G3" s="3" t="s">
        <v>72</v>
      </c>
      <c r="H3" s="3">
        <v>588</v>
      </c>
      <c r="J3" s="148" t="s">
        <v>69</v>
      </c>
      <c r="K3" s="148"/>
    </row>
    <row r="4" spans="1:17" ht="24.95" customHeight="1" thickBot="1" x14ac:dyDescent="0.35">
      <c r="A4" s="3" t="s">
        <v>15</v>
      </c>
      <c r="B4" s="3">
        <v>38</v>
      </c>
      <c r="C4" s="3" t="s">
        <v>39</v>
      </c>
      <c r="D4" s="6">
        <v>6.85</v>
      </c>
      <c r="E4" s="3" t="str">
        <f>$K$18</f>
        <v>A</v>
      </c>
      <c r="F4" s="3">
        <v>2</v>
      </c>
      <c r="G4" s="3" t="s">
        <v>72</v>
      </c>
      <c r="H4" s="3">
        <v>588</v>
      </c>
    </row>
    <row r="5" spans="1:17" ht="24.95" customHeight="1" x14ac:dyDescent="0.3">
      <c r="A5" s="3" t="s">
        <v>15</v>
      </c>
      <c r="B5" s="3">
        <v>41</v>
      </c>
      <c r="C5" s="3" t="s">
        <v>39</v>
      </c>
      <c r="D5" s="6">
        <v>6.85</v>
      </c>
      <c r="E5" s="3" t="str">
        <f>$K$19</f>
        <v>B</v>
      </c>
      <c r="F5" s="3">
        <v>1</v>
      </c>
      <c r="G5" s="3" t="s">
        <v>72</v>
      </c>
      <c r="H5" s="3">
        <v>588</v>
      </c>
      <c r="J5" s="8" t="s">
        <v>4</v>
      </c>
      <c r="K5" s="9" t="s">
        <v>5</v>
      </c>
      <c r="M5" s="142" t="s">
        <v>85</v>
      </c>
      <c r="N5" s="143"/>
    </row>
    <row r="6" spans="1:17" ht="24.95" customHeight="1" x14ac:dyDescent="0.3">
      <c r="A6" s="3" t="s">
        <v>15</v>
      </c>
      <c r="B6" s="3">
        <v>42</v>
      </c>
      <c r="C6" s="3" t="s">
        <v>39</v>
      </c>
      <c r="D6" s="6">
        <v>6.85</v>
      </c>
      <c r="E6" s="3" t="str">
        <f>$K$19</f>
        <v>B</v>
      </c>
      <c r="F6" s="3">
        <v>2</v>
      </c>
      <c r="G6" s="3" t="s">
        <v>72</v>
      </c>
      <c r="H6" s="3">
        <v>588</v>
      </c>
      <c r="J6" s="10" t="s">
        <v>6</v>
      </c>
      <c r="K6" s="11" t="s">
        <v>70</v>
      </c>
      <c r="M6" s="144" t="s">
        <v>88</v>
      </c>
      <c r="N6" s="145"/>
    </row>
    <row r="7" spans="1:17" ht="24.95" customHeight="1" x14ac:dyDescent="0.3">
      <c r="A7" s="3" t="s">
        <v>15</v>
      </c>
      <c r="B7" s="3">
        <v>105</v>
      </c>
      <c r="C7" s="3" t="s">
        <v>2</v>
      </c>
      <c r="D7" s="6">
        <v>6.85</v>
      </c>
      <c r="E7" s="3" t="str">
        <f>$K$20</f>
        <v>C</v>
      </c>
      <c r="F7" s="3">
        <v>1</v>
      </c>
      <c r="G7" s="3" t="s">
        <v>72</v>
      </c>
      <c r="H7" s="3">
        <v>587</v>
      </c>
      <c r="J7" s="10" t="s">
        <v>7</v>
      </c>
      <c r="K7" s="11" t="s">
        <v>8</v>
      </c>
      <c r="M7" s="16" t="s">
        <v>86</v>
      </c>
      <c r="N7" s="17" t="s">
        <v>87</v>
      </c>
    </row>
    <row r="8" spans="1:17" ht="24.95" customHeight="1" thickBot="1" x14ac:dyDescent="0.35">
      <c r="A8" s="3" t="s">
        <v>15</v>
      </c>
      <c r="B8" s="3">
        <v>106</v>
      </c>
      <c r="C8" s="3" t="s">
        <v>2</v>
      </c>
      <c r="D8" s="6">
        <v>6.85</v>
      </c>
      <c r="E8" s="3" t="str">
        <f>$K$20</f>
        <v>C</v>
      </c>
      <c r="F8" s="3">
        <v>2</v>
      </c>
      <c r="G8" s="3" t="s">
        <v>72</v>
      </c>
      <c r="H8" s="3">
        <v>588</v>
      </c>
      <c r="J8" s="10" t="s">
        <v>9</v>
      </c>
      <c r="K8" s="11" t="s">
        <v>10</v>
      </c>
      <c r="M8" s="18">
        <v>6.74</v>
      </c>
      <c r="N8" s="19">
        <v>6.77</v>
      </c>
    </row>
    <row r="9" spans="1:17" ht="24.95" customHeight="1" x14ac:dyDescent="0.3">
      <c r="A9" s="3" t="s">
        <v>16</v>
      </c>
      <c r="B9" s="3">
        <v>35</v>
      </c>
      <c r="C9" s="3" t="s">
        <v>72</v>
      </c>
      <c r="D9" s="6">
        <v>6.84</v>
      </c>
      <c r="E9" s="3" t="str">
        <f>$K$18</f>
        <v>A</v>
      </c>
      <c r="F9" s="3">
        <v>1</v>
      </c>
      <c r="G9" s="3" t="s">
        <v>72</v>
      </c>
      <c r="H9" s="3">
        <v>592</v>
      </c>
      <c r="J9" s="10" t="s">
        <v>11</v>
      </c>
      <c r="K9" s="11" t="s">
        <v>12</v>
      </c>
    </row>
    <row r="10" spans="1:17" ht="24.95" customHeight="1" thickBot="1" x14ac:dyDescent="0.35">
      <c r="A10" s="3" t="s">
        <v>16</v>
      </c>
      <c r="B10" s="3">
        <v>36</v>
      </c>
      <c r="C10" s="3" t="s">
        <v>72</v>
      </c>
      <c r="D10" s="6">
        <v>6.84</v>
      </c>
      <c r="E10" s="3" t="str">
        <f>$K$18</f>
        <v>A</v>
      </c>
      <c r="F10" s="3">
        <v>2</v>
      </c>
      <c r="G10" s="3" t="s">
        <v>72</v>
      </c>
      <c r="H10" s="3">
        <v>593</v>
      </c>
      <c r="J10" s="12" t="s">
        <v>13</v>
      </c>
      <c r="K10" s="13" t="s">
        <v>14</v>
      </c>
    </row>
    <row r="11" spans="1:17" ht="24.95" customHeight="1" thickBot="1" x14ac:dyDescent="0.35">
      <c r="A11" s="3" t="s">
        <v>16</v>
      </c>
      <c r="B11" s="3">
        <v>75</v>
      </c>
      <c r="C11" s="3" t="s">
        <v>72</v>
      </c>
      <c r="D11" s="6">
        <v>6.84</v>
      </c>
      <c r="E11" s="3" t="str">
        <f>$K$19</f>
        <v>B</v>
      </c>
      <c r="F11" s="3">
        <v>1</v>
      </c>
      <c r="G11" s="3" t="s">
        <v>72</v>
      </c>
      <c r="H11" s="3">
        <v>595</v>
      </c>
      <c r="J11" s="149" t="s">
        <v>19</v>
      </c>
      <c r="K11" s="149"/>
    </row>
    <row r="12" spans="1:17" ht="24.95" customHeight="1" thickBot="1" x14ac:dyDescent="0.35">
      <c r="A12" s="3" t="s">
        <v>16</v>
      </c>
      <c r="B12" s="3">
        <v>76</v>
      </c>
      <c r="C12" s="3" t="s">
        <v>72</v>
      </c>
      <c r="D12" s="6">
        <v>6.84</v>
      </c>
      <c r="E12" s="3" t="str">
        <f>$K$19</f>
        <v>B</v>
      </c>
      <c r="F12" s="3">
        <v>2</v>
      </c>
      <c r="G12" s="3" t="s">
        <v>72</v>
      </c>
      <c r="H12" s="3">
        <v>594</v>
      </c>
      <c r="L12" s="140" t="s">
        <v>52</v>
      </c>
      <c r="M12" s="141"/>
      <c r="N12" s="140" t="s">
        <v>73</v>
      </c>
      <c r="O12" s="150"/>
      <c r="P12" s="140" t="s">
        <v>107</v>
      </c>
      <c r="Q12" s="141"/>
    </row>
    <row r="13" spans="1:17" ht="24.95" customHeight="1" x14ac:dyDescent="0.3">
      <c r="A13" s="3" t="s">
        <v>16</v>
      </c>
      <c r="B13" s="3">
        <v>111</v>
      </c>
      <c r="C13" s="3" t="s">
        <v>72</v>
      </c>
      <c r="D13" s="6">
        <v>6.84</v>
      </c>
      <c r="E13" s="3" t="str">
        <f>$K$20</f>
        <v>C</v>
      </c>
      <c r="F13" s="3">
        <v>1</v>
      </c>
      <c r="G13" s="3" t="s">
        <v>72</v>
      </c>
      <c r="H13" s="3">
        <v>600</v>
      </c>
      <c r="J13" s="14" t="s">
        <v>42</v>
      </c>
      <c r="K13" s="15" t="s">
        <v>41</v>
      </c>
      <c r="L13" s="14" t="s">
        <v>65</v>
      </c>
      <c r="M13" s="15" t="s">
        <v>66</v>
      </c>
      <c r="N13" s="14" t="s">
        <v>65</v>
      </c>
      <c r="O13" s="38" t="s">
        <v>66</v>
      </c>
      <c r="P13" s="35" t="s">
        <v>65</v>
      </c>
      <c r="Q13" s="39" t="s">
        <v>66</v>
      </c>
    </row>
    <row r="14" spans="1:17" ht="24.95" customHeight="1" x14ac:dyDescent="0.3">
      <c r="A14" s="3" t="s">
        <v>16</v>
      </c>
      <c r="B14" s="3">
        <v>112</v>
      </c>
      <c r="C14" s="3" t="s">
        <v>72</v>
      </c>
      <c r="D14" s="6">
        <v>6.84</v>
      </c>
      <c r="E14" s="3" t="str">
        <f>$K$20</f>
        <v>C</v>
      </c>
      <c r="F14" s="3">
        <v>2</v>
      </c>
      <c r="G14" s="3" t="s">
        <v>72</v>
      </c>
      <c r="H14" s="3">
        <v>597</v>
      </c>
      <c r="J14" s="16" t="s">
        <v>39</v>
      </c>
      <c r="K14" s="17" cm="1">
        <f t="array" ref="K14">COUNTA(_xlfn.UNIQUE(_xlfn._xlws.FILTER(A2:A134,C2:C134="OK")))</f>
        <v>11</v>
      </c>
      <c r="L14" s="53" cm="1">
        <f t="array" ref="L14">MIN(_xlfn.UNIQUE(_xlfn._xlws.FILTER(D2:D134,C2:C134="OK")))</f>
        <v>6.73</v>
      </c>
      <c r="M14" s="52" cm="1">
        <f t="array" ref="M14">MAX(_xlfn.UNIQUE(_xlfn._xlws.FILTER(D2:D134,C2:C134="OK")))</f>
        <v>6.91</v>
      </c>
      <c r="N14" s="16">
        <v>580</v>
      </c>
      <c r="O14" s="36">
        <v>600</v>
      </c>
      <c r="P14" s="57" t="s">
        <v>82</v>
      </c>
      <c r="Q14" s="58" t="s">
        <v>83</v>
      </c>
    </row>
    <row r="15" spans="1:17" ht="24.95" customHeight="1" thickBot="1" x14ac:dyDescent="0.35">
      <c r="A15" s="3" t="s">
        <v>17</v>
      </c>
      <c r="B15" s="3">
        <v>33</v>
      </c>
      <c r="C15" s="3" t="s">
        <v>72</v>
      </c>
      <c r="D15" s="6">
        <v>6.83</v>
      </c>
      <c r="E15" s="3" t="str">
        <f>$K$18</f>
        <v>A</v>
      </c>
      <c r="F15" s="3">
        <v>1</v>
      </c>
      <c r="G15" s="3" t="s">
        <v>72</v>
      </c>
      <c r="H15" s="3">
        <v>591</v>
      </c>
      <c r="J15" s="18" t="s">
        <v>40</v>
      </c>
      <c r="K15" s="19" cm="1">
        <f t="array" ref="K15">COUNTA(_xlfn.UNIQUE(_xlfn._xlws.FILTER(A2:A134,C2:C134="NG")))</f>
        <v>11</v>
      </c>
      <c r="L15" s="54" cm="1">
        <f t="array" ref="L15">MIN(_xlfn.UNIQUE(_xlfn._xlws.FILTER(D3:D134,C3:C134="NG")))</f>
        <v>6.93</v>
      </c>
      <c r="M15" s="55" cm="1">
        <f t="array" ref="M15">MAX(_xlfn.UNIQUE(_xlfn._xlws.FILTER(D3:D134,C3:C134="NG")))</f>
        <v>7.46</v>
      </c>
      <c r="N15" s="18">
        <v>466</v>
      </c>
      <c r="O15" s="37">
        <v>579</v>
      </c>
      <c r="P15" s="18" t="s">
        <v>80</v>
      </c>
      <c r="Q15" s="19" t="s">
        <v>81</v>
      </c>
    </row>
    <row r="16" spans="1:17" ht="24.95" customHeight="1" thickBot="1" x14ac:dyDescent="0.35">
      <c r="A16" s="3" t="s">
        <v>17</v>
      </c>
      <c r="B16" s="3">
        <v>34</v>
      </c>
      <c r="C16" s="3" t="s">
        <v>72</v>
      </c>
      <c r="D16" s="6">
        <v>6.83</v>
      </c>
      <c r="E16" s="3" t="str">
        <f>$K$18</f>
        <v>A</v>
      </c>
      <c r="F16" s="3">
        <v>2</v>
      </c>
      <c r="G16" s="3" t="s">
        <v>72</v>
      </c>
      <c r="H16" s="3">
        <v>591</v>
      </c>
    </row>
    <row r="17" spans="1:15" ht="24.95" customHeight="1" x14ac:dyDescent="0.3">
      <c r="A17" s="3" t="s">
        <v>17</v>
      </c>
      <c r="B17" s="3">
        <v>79</v>
      </c>
      <c r="C17" s="3" t="s">
        <v>72</v>
      </c>
      <c r="D17" s="6">
        <v>6.83</v>
      </c>
      <c r="E17" s="3" t="str">
        <f>$K$19</f>
        <v>B</v>
      </c>
      <c r="F17" s="3">
        <v>1</v>
      </c>
      <c r="G17" s="3" t="s">
        <v>72</v>
      </c>
      <c r="H17" s="3">
        <v>593</v>
      </c>
      <c r="J17" s="14" t="s">
        <v>43</v>
      </c>
      <c r="K17" s="15" t="s">
        <v>47</v>
      </c>
    </row>
    <row r="18" spans="1:15" ht="24.95" customHeight="1" x14ac:dyDescent="0.3">
      <c r="A18" s="3" t="s">
        <v>17</v>
      </c>
      <c r="B18" s="3">
        <v>80</v>
      </c>
      <c r="C18" s="3" t="s">
        <v>72</v>
      </c>
      <c r="D18" s="6">
        <v>6.83</v>
      </c>
      <c r="E18" s="3" t="str">
        <f>$K$19</f>
        <v>B</v>
      </c>
      <c r="F18" s="3">
        <v>2</v>
      </c>
      <c r="G18" s="3" t="s">
        <v>72</v>
      </c>
      <c r="H18" s="3">
        <v>592</v>
      </c>
      <c r="J18" s="16" t="s">
        <v>44</v>
      </c>
      <c r="K18" s="17" t="s">
        <v>44</v>
      </c>
    </row>
    <row r="19" spans="1:15" ht="24.95" customHeight="1" x14ac:dyDescent="0.3">
      <c r="A19" s="3" t="s">
        <v>17</v>
      </c>
      <c r="B19" s="3">
        <v>81</v>
      </c>
      <c r="C19" s="3" t="s">
        <v>72</v>
      </c>
      <c r="D19" s="6">
        <v>6.83</v>
      </c>
      <c r="E19" s="3" t="str">
        <f>$K$20</f>
        <v>C</v>
      </c>
      <c r="F19" s="3">
        <v>1</v>
      </c>
      <c r="G19" s="3" t="s">
        <v>72</v>
      </c>
      <c r="H19" s="3">
        <v>589</v>
      </c>
      <c r="J19" s="16" t="s">
        <v>45</v>
      </c>
      <c r="K19" s="17" t="s">
        <v>45</v>
      </c>
    </row>
    <row r="20" spans="1:15" ht="24.95" customHeight="1" thickBot="1" x14ac:dyDescent="0.35">
      <c r="A20" s="3" t="s">
        <v>17</v>
      </c>
      <c r="B20" s="3">
        <v>82</v>
      </c>
      <c r="C20" s="3" t="s">
        <v>72</v>
      </c>
      <c r="D20" s="6">
        <v>6.83</v>
      </c>
      <c r="E20" s="3" t="str">
        <f>$K$20</f>
        <v>C</v>
      </c>
      <c r="F20" s="3">
        <v>2</v>
      </c>
      <c r="G20" s="3" t="s">
        <v>72</v>
      </c>
      <c r="H20" s="3">
        <v>591</v>
      </c>
      <c r="J20" s="18" t="s">
        <v>46</v>
      </c>
      <c r="K20" s="19" t="s">
        <v>46</v>
      </c>
    </row>
    <row r="21" spans="1:15" ht="24.95" customHeight="1" thickBot="1" x14ac:dyDescent="0.35">
      <c r="A21" s="3" t="s">
        <v>18</v>
      </c>
      <c r="B21" s="3">
        <v>31</v>
      </c>
      <c r="C21" s="3" t="s">
        <v>2</v>
      </c>
      <c r="D21" s="6">
        <v>6.82</v>
      </c>
      <c r="E21" s="3" t="str">
        <f>$K$18</f>
        <v>A</v>
      </c>
      <c r="F21" s="3">
        <v>1</v>
      </c>
      <c r="G21" s="3" t="s">
        <v>72</v>
      </c>
      <c r="H21" s="3">
        <v>594</v>
      </c>
    </row>
    <row r="22" spans="1:15" ht="24.95" customHeight="1" x14ac:dyDescent="0.3">
      <c r="A22" s="3" t="s">
        <v>18</v>
      </c>
      <c r="B22" s="3">
        <v>32</v>
      </c>
      <c r="C22" s="3" t="s">
        <v>2</v>
      </c>
      <c r="D22" s="6">
        <v>6.82</v>
      </c>
      <c r="E22" s="3" t="str">
        <f>$K$18</f>
        <v>A</v>
      </c>
      <c r="F22" s="3">
        <v>2</v>
      </c>
      <c r="G22" s="3" t="s">
        <v>72</v>
      </c>
      <c r="H22" s="3">
        <v>594</v>
      </c>
      <c r="J22" s="134" t="s">
        <v>49</v>
      </c>
      <c r="K22" s="136">
        <f>2/66</f>
        <v>3.0303030303030304E-2</v>
      </c>
    </row>
    <row r="23" spans="1:15" ht="24.95" customHeight="1" thickBot="1" x14ac:dyDescent="0.35">
      <c r="A23" s="3" t="s">
        <v>18</v>
      </c>
      <c r="B23" s="3">
        <v>49</v>
      </c>
      <c r="C23" s="3" t="s">
        <v>2</v>
      </c>
      <c r="D23" s="6">
        <v>6.82</v>
      </c>
      <c r="E23" s="3" t="str">
        <f>$K$19</f>
        <v>B</v>
      </c>
      <c r="F23" s="3">
        <v>1</v>
      </c>
      <c r="G23" s="3" t="s">
        <v>72</v>
      </c>
      <c r="H23" s="3">
        <v>593</v>
      </c>
      <c r="J23" s="135"/>
      <c r="K23" s="137"/>
    </row>
    <row r="24" spans="1:15" ht="24.95" customHeight="1" thickBot="1" x14ac:dyDescent="0.35">
      <c r="A24" s="3" t="s">
        <v>18</v>
      </c>
      <c r="B24" s="3">
        <v>50</v>
      </c>
      <c r="C24" s="3" t="s">
        <v>2</v>
      </c>
      <c r="D24" s="6">
        <v>6.82</v>
      </c>
      <c r="E24" s="3" t="str">
        <f>$K$19</f>
        <v>B</v>
      </c>
      <c r="F24" s="3">
        <v>2</v>
      </c>
      <c r="G24" s="3" t="s">
        <v>72</v>
      </c>
      <c r="H24" s="3">
        <v>594</v>
      </c>
      <c r="J24" s="1"/>
      <c r="K24" s="49"/>
    </row>
    <row r="25" spans="1:15" ht="24.95" customHeight="1" x14ac:dyDescent="0.3">
      <c r="A25" s="3" t="s">
        <v>18</v>
      </c>
      <c r="B25" s="3">
        <v>115</v>
      </c>
      <c r="C25" s="3" t="s">
        <v>2</v>
      </c>
      <c r="D25" s="6">
        <v>6.82</v>
      </c>
      <c r="E25" s="3" t="str">
        <f>$K$20</f>
        <v>C</v>
      </c>
      <c r="F25" s="3">
        <v>1</v>
      </c>
      <c r="G25" s="3" t="s">
        <v>72</v>
      </c>
      <c r="H25" s="3">
        <v>596</v>
      </c>
      <c r="J25" s="134" t="s">
        <v>50</v>
      </c>
      <c r="K25" s="138">
        <f>0/66</f>
        <v>0</v>
      </c>
    </row>
    <row r="26" spans="1:15" ht="24.95" customHeight="1" thickBot="1" x14ac:dyDescent="0.35">
      <c r="A26" s="3" t="s">
        <v>18</v>
      </c>
      <c r="B26" s="3">
        <v>116</v>
      </c>
      <c r="C26" s="3" t="s">
        <v>2</v>
      </c>
      <c r="D26" s="6">
        <v>6.82</v>
      </c>
      <c r="E26" s="3" t="str">
        <f>$K$20</f>
        <v>C</v>
      </c>
      <c r="F26" s="3">
        <v>2</v>
      </c>
      <c r="G26" s="3" t="s">
        <v>72</v>
      </c>
      <c r="H26" s="3">
        <v>597</v>
      </c>
      <c r="J26" s="135"/>
      <c r="K26" s="139"/>
    </row>
    <row r="27" spans="1:15" ht="24.95" customHeight="1" thickBot="1" x14ac:dyDescent="0.35">
      <c r="A27" s="3" t="s">
        <v>20</v>
      </c>
      <c r="B27" s="3">
        <v>13</v>
      </c>
      <c r="C27" s="3" t="s">
        <v>2</v>
      </c>
      <c r="D27" s="6">
        <v>6.81</v>
      </c>
      <c r="E27" s="3" t="str">
        <f>$K$18</f>
        <v>A</v>
      </c>
      <c r="F27" s="3">
        <v>1</v>
      </c>
      <c r="G27" s="3" t="s">
        <v>72</v>
      </c>
      <c r="H27" s="3">
        <v>592</v>
      </c>
    </row>
    <row r="28" spans="1:15" ht="24.95" customHeight="1" thickBot="1" x14ac:dyDescent="0.35">
      <c r="A28" s="3" t="s">
        <v>20</v>
      </c>
      <c r="B28" s="3">
        <v>14</v>
      </c>
      <c r="C28" s="3" t="s">
        <v>2</v>
      </c>
      <c r="D28" s="6">
        <v>6.81</v>
      </c>
      <c r="E28" s="3" t="str">
        <f>$K$18</f>
        <v>A</v>
      </c>
      <c r="F28" s="3">
        <v>2</v>
      </c>
      <c r="G28" s="3" t="s">
        <v>72</v>
      </c>
      <c r="H28" s="3">
        <v>594</v>
      </c>
      <c r="J28" s="126" t="s">
        <v>89</v>
      </c>
      <c r="K28" s="127"/>
      <c r="L28" s="128"/>
      <c r="M28" s="129" t="s">
        <v>67</v>
      </c>
      <c r="N28" s="130"/>
      <c r="O28" s="131"/>
    </row>
    <row r="29" spans="1:15" ht="24.95" customHeight="1" thickBot="1" x14ac:dyDescent="0.35">
      <c r="A29" s="3" t="s">
        <v>20</v>
      </c>
      <c r="B29" s="3">
        <v>73</v>
      </c>
      <c r="C29" s="3" t="s">
        <v>2</v>
      </c>
      <c r="D29" s="6">
        <v>6.81</v>
      </c>
      <c r="E29" s="3" t="str">
        <f>$K$19</f>
        <v>B</v>
      </c>
      <c r="F29" s="3">
        <v>1</v>
      </c>
      <c r="G29" s="3" t="s">
        <v>72</v>
      </c>
      <c r="H29" s="3">
        <v>594</v>
      </c>
      <c r="J29" s="126" t="s">
        <v>68</v>
      </c>
      <c r="K29" s="127"/>
      <c r="L29" s="128"/>
      <c r="M29" s="132" t="s">
        <v>84</v>
      </c>
      <c r="N29" s="132"/>
      <c r="O29" s="133"/>
    </row>
    <row r="30" spans="1:15" ht="24.95" customHeight="1" x14ac:dyDescent="0.3">
      <c r="A30" s="3" t="s">
        <v>20</v>
      </c>
      <c r="B30" s="3">
        <v>74</v>
      </c>
      <c r="C30" s="3" t="s">
        <v>2</v>
      </c>
      <c r="D30" s="6">
        <v>6.81</v>
      </c>
      <c r="E30" s="3" t="str">
        <f>$K$19</f>
        <v>B</v>
      </c>
      <c r="F30" s="3">
        <v>2</v>
      </c>
      <c r="G30" s="3" t="s">
        <v>72</v>
      </c>
      <c r="H30" s="3">
        <v>595</v>
      </c>
    </row>
    <row r="31" spans="1:15" ht="24.95" customHeight="1" x14ac:dyDescent="0.3">
      <c r="A31" s="3" t="s">
        <v>20</v>
      </c>
      <c r="B31" s="3">
        <v>87</v>
      </c>
      <c r="C31" s="3" t="s">
        <v>2</v>
      </c>
      <c r="D31" s="6">
        <v>6.81</v>
      </c>
      <c r="E31" s="3" t="str">
        <f>$K$20</f>
        <v>C</v>
      </c>
      <c r="F31" s="3">
        <v>1</v>
      </c>
      <c r="G31" s="3" t="s">
        <v>72</v>
      </c>
      <c r="H31" s="3">
        <v>595</v>
      </c>
    </row>
    <row r="32" spans="1:15" ht="24.95" customHeight="1" x14ac:dyDescent="0.3">
      <c r="A32" s="3" t="s">
        <v>20</v>
      </c>
      <c r="B32" s="3">
        <v>88</v>
      </c>
      <c r="C32" s="3" t="s">
        <v>2</v>
      </c>
      <c r="D32" s="6">
        <v>6.81</v>
      </c>
      <c r="E32" s="3" t="str">
        <f>$K$20</f>
        <v>C</v>
      </c>
      <c r="F32" s="3">
        <v>2</v>
      </c>
      <c r="G32" s="3" t="s">
        <v>72</v>
      </c>
      <c r="H32" s="3">
        <v>595</v>
      </c>
    </row>
    <row r="33" spans="1:8" ht="24.95" customHeight="1" x14ac:dyDescent="0.3">
      <c r="A33" s="3" t="s">
        <v>21</v>
      </c>
      <c r="B33" s="3">
        <v>15</v>
      </c>
      <c r="C33" s="3" t="s">
        <v>2</v>
      </c>
      <c r="D33" s="6">
        <v>6.76</v>
      </c>
      <c r="E33" s="3" t="str">
        <f>$K$18</f>
        <v>A</v>
      </c>
      <c r="F33" s="3">
        <v>1</v>
      </c>
      <c r="G33" s="3" t="s">
        <v>72</v>
      </c>
      <c r="H33" s="3">
        <v>594</v>
      </c>
    </row>
    <row r="34" spans="1:8" ht="24.95" customHeight="1" x14ac:dyDescent="0.3">
      <c r="A34" s="3" t="s">
        <v>21</v>
      </c>
      <c r="B34" s="3">
        <v>16</v>
      </c>
      <c r="C34" s="3" t="s">
        <v>2</v>
      </c>
      <c r="D34" s="6">
        <v>6.76</v>
      </c>
      <c r="E34" s="3" t="str">
        <f>$K$18</f>
        <v>A</v>
      </c>
      <c r="F34" s="3">
        <v>2</v>
      </c>
      <c r="G34" s="3" t="s">
        <v>72</v>
      </c>
      <c r="H34" s="3">
        <v>595</v>
      </c>
    </row>
    <row r="35" spans="1:8" ht="24.95" customHeight="1" x14ac:dyDescent="0.3">
      <c r="A35" s="3" t="s">
        <v>21</v>
      </c>
      <c r="B35" s="3">
        <v>57</v>
      </c>
      <c r="C35" s="3" t="s">
        <v>2</v>
      </c>
      <c r="D35" s="6">
        <v>6.76</v>
      </c>
      <c r="E35" s="3" t="str">
        <f>$K$19</f>
        <v>B</v>
      </c>
      <c r="F35" s="3">
        <v>1</v>
      </c>
      <c r="G35" s="3" t="s">
        <v>72</v>
      </c>
      <c r="H35" s="3">
        <v>596</v>
      </c>
    </row>
    <row r="36" spans="1:8" ht="24.95" customHeight="1" x14ac:dyDescent="0.3">
      <c r="A36" s="3" t="s">
        <v>21</v>
      </c>
      <c r="B36" s="3">
        <v>58</v>
      </c>
      <c r="C36" s="3" t="s">
        <v>2</v>
      </c>
      <c r="D36" s="6">
        <v>6.76</v>
      </c>
      <c r="E36" s="3" t="str">
        <f>$K$19</f>
        <v>B</v>
      </c>
      <c r="F36" s="3">
        <v>2</v>
      </c>
      <c r="G36" s="3" t="s">
        <v>72</v>
      </c>
      <c r="H36" s="3">
        <v>597</v>
      </c>
    </row>
    <row r="37" spans="1:8" ht="24.95" customHeight="1" x14ac:dyDescent="0.3">
      <c r="A37" s="3" t="s">
        <v>21</v>
      </c>
      <c r="B37" s="3">
        <v>93</v>
      </c>
      <c r="C37" s="3" t="s">
        <v>2</v>
      </c>
      <c r="D37" s="6">
        <v>6.76</v>
      </c>
      <c r="E37" s="3" t="str">
        <f>$K$20</f>
        <v>C</v>
      </c>
      <c r="F37" s="3">
        <v>1</v>
      </c>
      <c r="G37" s="3" t="s">
        <v>72</v>
      </c>
      <c r="H37" s="3">
        <v>598</v>
      </c>
    </row>
    <row r="38" spans="1:8" ht="24.95" customHeight="1" x14ac:dyDescent="0.3">
      <c r="A38" s="3" t="s">
        <v>21</v>
      </c>
      <c r="B38" s="3">
        <v>94</v>
      </c>
      <c r="C38" s="3" t="s">
        <v>2</v>
      </c>
      <c r="D38" s="6">
        <v>6.76</v>
      </c>
      <c r="E38" s="3" t="str">
        <f>$K$20</f>
        <v>C</v>
      </c>
      <c r="F38" s="3">
        <v>2</v>
      </c>
      <c r="G38" s="3" t="s">
        <v>72</v>
      </c>
      <c r="H38" s="3">
        <v>599</v>
      </c>
    </row>
    <row r="39" spans="1:8" ht="24.95" customHeight="1" x14ac:dyDescent="0.3">
      <c r="A39" s="3" t="s">
        <v>23</v>
      </c>
      <c r="B39" s="3">
        <v>39</v>
      </c>
      <c r="C39" s="3" t="s">
        <v>2</v>
      </c>
      <c r="D39" s="6">
        <v>6.75</v>
      </c>
      <c r="E39" s="3" t="str">
        <f>$K$18</f>
        <v>A</v>
      </c>
      <c r="F39" s="3">
        <v>1</v>
      </c>
      <c r="G39" s="3" t="s">
        <v>72</v>
      </c>
      <c r="H39" s="3">
        <v>594</v>
      </c>
    </row>
    <row r="40" spans="1:8" ht="24.95" customHeight="1" x14ac:dyDescent="0.3">
      <c r="A40" s="3" t="s">
        <v>22</v>
      </c>
      <c r="B40" s="3">
        <v>40</v>
      </c>
      <c r="C40" s="3" t="s">
        <v>2</v>
      </c>
      <c r="D40" s="6">
        <v>6.75</v>
      </c>
      <c r="E40" s="3" t="str">
        <f>$K$18</f>
        <v>A</v>
      </c>
      <c r="F40" s="3">
        <v>2</v>
      </c>
      <c r="G40" s="3" t="s">
        <v>72</v>
      </c>
      <c r="H40" s="3">
        <v>594</v>
      </c>
    </row>
    <row r="41" spans="1:8" ht="24.95" customHeight="1" x14ac:dyDescent="0.3">
      <c r="A41" s="3" t="s">
        <v>22</v>
      </c>
      <c r="B41" s="3">
        <v>47</v>
      </c>
      <c r="C41" s="3" t="s">
        <v>2</v>
      </c>
      <c r="D41" s="6">
        <v>6.75</v>
      </c>
      <c r="E41" s="3" t="str">
        <f>$K$19</f>
        <v>B</v>
      </c>
      <c r="F41" s="3">
        <v>1</v>
      </c>
      <c r="G41" s="3" t="s">
        <v>72</v>
      </c>
      <c r="H41" s="3">
        <v>595</v>
      </c>
    </row>
    <row r="42" spans="1:8" ht="24.95" customHeight="1" x14ac:dyDescent="0.3">
      <c r="A42" s="3" t="s">
        <v>22</v>
      </c>
      <c r="B42" s="3">
        <v>48</v>
      </c>
      <c r="C42" s="3" t="s">
        <v>2</v>
      </c>
      <c r="D42" s="6">
        <v>6.75</v>
      </c>
      <c r="E42" s="3" t="str">
        <f>$K$19</f>
        <v>B</v>
      </c>
      <c r="F42" s="3">
        <v>2</v>
      </c>
      <c r="G42" s="3" t="s">
        <v>72</v>
      </c>
      <c r="H42" s="3">
        <v>594</v>
      </c>
    </row>
    <row r="43" spans="1:8" ht="24.95" customHeight="1" x14ac:dyDescent="0.3">
      <c r="A43" s="3" t="s">
        <v>22</v>
      </c>
      <c r="B43" s="3">
        <v>101</v>
      </c>
      <c r="C43" s="3" t="s">
        <v>2</v>
      </c>
      <c r="D43" s="6">
        <v>6.75</v>
      </c>
      <c r="E43" s="3" t="str">
        <f>$K$20</f>
        <v>C</v>
      </c>
      <c r="F43" s="3">
        <v>1</v>
      </c>
      <c r="G43" s="3" t="s">
        <v>72</v>
      </c>
      <c r="H43" s="3">
        <v>598</v>
      </c>
    </row>
    <row r="44" spans="1:8" ht="24.95" customHeight="1" x14ac:dyDescent="0.3">
      <c r="A44" s="3" t="s">
        <v>22</v>
      </c>
      <c r="B44" s="3">
        <v>102</v>
      </c>
      <c r="C44" s="3" t="s">
        <v>2</v>
      </c>
      <c r="D44" s="6">
        <v>6.75</v>
      </c>
      <c r="E44" s="3" t="str">
        <f>$K$20</f>
        <v>C</v>
      </c>
      <c r="F44" s="3">
        <v>2</v>
      </c>
      <c r="G44" s="3" t="s">
        <v>72</v>
      </c>
      <c r="H44" s="3">
        <v>598</v>
      </c>
    </row>
    <row r="45" spans="1:8" ht="24.95" customHeight="1" x14ac:dyDescent="0.3">
      <c r="A45" s="3" t="s">
        <v>24</v>
      </c>
      <c r="B45" s="3">
        <v>25</v>
      </c>
      <c r="C45" s="3" t="s">
        <v>2</v>
      </c>
      <c r="D45" s="6">
        <v>6.75</v>
      </c>
      <c r="E45" s="3" t="str">
        <f>$K$18</f>
        <v>A</v>
      </c>
      <c r="F45" s="3">
        <v>1</v>
      </c>
      <c r="G45" s="3" t="s">
        <v>72</v>
      </c>
      <c r="H45" s="3">
        <v>594</v>
      </c>
    </row>
    <row r="46" spans="1:8" ht="24.95" customHeight="1" x14ac:dyDescent="0.3">
      <c r="A46" s="3" t="s">
        <v>24</v>
      </c>
      <c r="B46" s="3">
        <v>26</v>
      </c>
      <c r="C46" s="3" t="s">
        <v>2</v>
      </c>
      <c r="D46" s="6">
        <v>6.75</v>
      </c>
      <c r="E46" s="3" t="str">
        <f>$K$18</f>
        <v>A</v>
      </c>
      <c r="F46" s="3">
        <v>2</v>
      </c>
      <c r="G46" s="3" t="s">
        <v>72</v>
      </c>
      <c r="H46" s="3">
        <v>594</v>
      </c>
    </row>
    <row r="47" spans="1:8" ht="24.95" customHeight="1" x14ac:dyDescent="0.3">
      <c r="A47" s="3" t="s">
        <v>24</v>
      </c>
      <c r="B47" s="3">
        <v>71</v>
      </c>
      <c r="C47" s="3" t="s">
        <v>2</v>
      </c>
      <c r="D47" s="6">
        <v>6.75</v>
      </c>
      <c r="E47" s="3" t="str">
        <f>$K$19</f>
        <v>B</v>
      </c>
      <c r="F47" s="3">
        <v>1</v>
      </c>
      <c r="G47" s="3" t="s">
        <v>72</v>
      </c>
      <c r="H47" s="3">
        <v>596</v>
      </c>
    </row>
    <row r="48" spans="1:8" ht="24.95" customHeight="1" x14ac:dyDescent="0.3">
      <c r="A48" s="3" t="s">
        <v>24</v>
      </c>
      <c r="B48" s="3">
        <v>72</v>
      </c>
      <c r="C48" s="3" t="s">
        <v>2</v>
      </c>
      <c r="D48" s="6">
        <v>6.75</v>
      </c>
      <c r="E48" s="3" t="str">
        <f>$K$19</f>
        <v>B</v>
      </c>
      <c r="F48" s="3">
        <v>2</v>
      </c>
      <c r="G48" s="3" t="s">
        <v>72</v>
      </c>
      <c r="H48" s="3">
        <v>596</v>
      </c>
    </row>
    <row r="49" spans="1:8" ht="24.95" customHeight="1" x14ac:dyDescent="0.3">
      <c r="A49" s="3" t="s">
        <v>24</v>
      </c>
      <c r="B49" s="3">
        <v>91</v>
      </c>
      <c r="C49" s="3" t="s">
        <v>2</v>
      </c>
      <c r="D49" s="6">
        <v>6.75</v>
      </c>
      <c r="E49" s="3" t="str">
        <f>$K$20</f>
        <v>C</v>
      </c>
      <c r="F49" s="3">
        <v>1</v>
      </c>
      <c r="G49" s="3" t="s">
        <v>72</v>
      </c>
      <c r="H49" s="3">
        <v>596</v>
      </c>
    </row>
    <row r="50" spans="1:8" ht="24.95" customHeight="1" x14ac:dyDescent="0.3">
      <c r="A50" s="3" t="s">
        <v>24</v>
      </c>
      <c r="B50" s="3">
        <v>92</v>
      </c>
      <c r="C50" s="3" t="s">
        <v>2</v>
      </c>
      <c r="D50" s="6">
        <v>6.75</v>
      </c>
      <c r="E50" s="3" t="str">
        <f>$K$20</f>
        <v>C</v>
      </c>
      <c r="F50" s="3">
        <v>2</v>
      </c>
      <c r="G50" s="3" t="s">
        <v>72</v>
      </c>
      <c r="H50" s="3">
        <v>598</v>
      </c>
    </row>
    <row r="51" spans="1:8" ht="24.95" customHeight="1" x14ac:dyDescent="0.3">
      <c r="A51" s="3" t="s">
        <v>25</v>
      </c>
      <c r="B51" s="3">
        <v>19</v>
      </c>
      <c r="C51" s="3" t="s">
        <v>2</v>
      </c>
      <c r="D51" s="6">
        <v>6.74</v>
      </c>
      <c r="E51" s="3" t="str">
        <f>$K$18</f>
        <v>A</v>
      </c>
      <c r="F51" s="3">
        <v>1</v>
      </c>
      <c r="G51" s="3" t="s">
        <v>72</v>
      </c>
      <c r="H51" s="3">
        <v>592</v>
      </c>
    </row>
    <row r="52" spans="1:8" ht="24.95" customHeight="1" x14ac:dyDescent="0.3">
      <c r="A52" s="3" t="s">
        <v>25</v>
      </c>
      <c r="B52" s="3">
        <v>20</v>
      </c>
      <c r="C52" s="3" t="s">
        <v>2</v>
      </c>
      <c r="D52" s="6">
        <v>6.74</v>
      </c>
      <c r="E52" s="3" t="str">
        <f>$K$18</f>
        <v>A</v>
      </c>
      <c r="F52" s="3">
        <v>2</v>
      </c>
      <c r="G52" s="3" t="s">
        <v>72</v>
      </c>
      <c r="H52" s="3">
        <v>593</v>
      </c>
    </row>
    <row r="53" spans="1:8" ht="24.95" customHeight="1" x14ac:dyDescent="0.3">
      <c r="A53" s="3" t="s">
        <v>25</v>
      </c>
      <c r="B53" s="3">
        <v>55</v>
      </c>
      <c r="C53" s="3" t="s">
        <v>2</v>
      </c>
      <c r="D53" s="6">
        <v>6.74</v>
      </c>
      <c r="E53" s="3" t="str">
        <f>$K$19</f>
        <v>B</v>
      </c>
      <c r="F53" s="3">
        <v>1</v>
      </c>
      <c r="G53" s="3" t="s">
        <v>72</v>
      </c>
      <c r="H53" s="3">
        <v>594</v>
      </c>
    </row>
    <row r="54" spans="1:8" ht="24.95" customHeight="1" x14ac:dyDescent="0.3">
      <c r="A54" s="3" t="s">
        <v>25</v>
      </c>
      <c r="B54" s="3">
        <v>56</v>
      </c>
      <c r="C54" s="3" t="s">
        <v>2</v>
      </c>
      <c r="D54" s="6">
        <v>6.74</v>
      </c>
      <c r="E54" s="3" t="str">
        <f>$K$19</f>
        <v>B</v>
      </c>
      <c r="F54" s="3">
        <v>2</v>
      </c>
      <c r="G54" s="3" t="s">
        <v>72</v>
      </c>
      <c r="H54" s="3">
        <v>595</v>
      </c>
    </row>
    <row r="55" spans="1:8" ht="24.95" customHeight="1" x14ac:dyDescent="0.3">
      <c r="A55" s="3" t="s">
        <v>25</v>
      </c>
      <c r="B55" s="3">
        <v>89</v>
      </c>
      <c r="C55" s="3" t="s">
        <v>2</v>
      </c>
      <c r="D55" s="6">
        <v>6.74</v>
      </c>
      <c r="E55" s="3" t="str">
        <f>$K$20</f>
        <v>C</v>
      </c>
      <c r="F55" s="3">
        <v>1</v>
      </c>
      <c r="G55" s="3" t="s">
        <v>72</v>
      </c>
      <c r="H55" s="3">
        <v>597</v>
      </c>
    </row>
    <row r="56" spans="1:8" ht="24.95" customHeight="1" x14ac:dyDescent="0.3">
      <c r="A56" s="3" t="s">
        <v>25</v>
      </c>
      <c r="B56" s="3">
        <v>90</v>
      </c>
      <c r="C56" s="3" t="s">
        <v>2</v>
      </c>
      <c r="D56" s="6">
        <v>6.74</v>
      </c>
      <c r="E56" s="3" t="str">
        <f>$K$20</f>
        <v>C</v>
      </c>
      <c r="F56" s="3">
        <v>2</v>
      </c>
      <c r="G56" s="3" t="s">
        <v>72</v>
      </c>
      <c r="H56" s="3">
        <v>597</v>
      </c>
    </row>
    <row r="57" spans="1:8" ht="24.95" customHeight="1" x14ac:dyDescent="0.3">
      <c r="A57" s="3" t="s">
        <v>27</v>
      </c>
      <c r="B57" s="3">
        <v>7</v>
      </c>
      <c r="C57" s="3" t="s">
        <v>2</v>
      </c>
      <c r="D57" s="6">
        <v>6.73</v>
      </c>
      <c r="E57" s="3" t="str">
        <f>$K$18</f>
        <v>A</v>
      </c>
      <c r="F57" s="3">
        <v>1</v>
      </c>
      <c r="G57" s="3" t="s">
        <v>72</v>
      </c>
      <c r="H57" s="3">
        <v>594</v>
      </c>
    </row>
    <row r="58" spans="1:8" ht="24.95" customHeight="1" x14ac:dyDescent="0.3">
      <c r="A58" s="3" t="s">
        <v>26</v>
      </c>
      <c r="B58" s="3">
        <v>8</v>
      </c>
      <c r="C58" s="3" t="s">
        <v>2</v>
      </c>
      <c r="D58" s="6">
        <v>6.73</v>
      </c>
      <c r="E58" s="3" t="str">
        <f>$K$18</f>
        <v>A</v>
      </c>
      <c r="F58" s="3">
        <v>2</v>
      </c>
      <c r="G58" s="3" t="s">
        <v>72</v>
      </c>
      <c r="H58" s="3">
        <v>596</v>
      </c>
    </row>
    <row r="59" spans="1:8" ht="24.95" customHeight="1" x14ac:dyDescent="0.3">
      <c r="A59" s="3" t="s">
        <v>26</v>
      </c>
      <c r="B59" s="3">
        <v>59</v>
      </c>
      <c r="C59" s="3" t="s">
        <v>2</v>
      </c>
      <c r="D59" s="6">
        <v>6.73</v>
      </c>
      <c r="E59" s="3" t="str">
        <f>$K$19</f>
        <v>B</v>
      </c>
      <c r="F59" s="3">
        <v>1</v>
      </c>
      <c r="G59" s="3" t="s">
        <v>72</v>
      </c>
      <c r="H59" s="3">
        <v>595</v>
      </c>
    </row>
    <row r="60" spans="1:8" ht="24.95" customHeight="1" x14ac:dyDescent="0.3">
      <c r="A60" s="3" t="s">
        <v>26</v>
      </c>
      <c r="B60" s="3">
        <v>60</v>
      </c>
      <c r="C60" s="3" t="s">
        <v>2</v>
      </c>
      <c r="D60" s="6">
        <v>6.73</v>
      </c>
      <c r="E60" s="3" t="str">
        <f>$K$19</f>
        <v>B</v>
      </c>
      <c r="F60" s="3">
        <v>2</v>
      </c>
      <c r="G60" s="3" t="s">
        <v>72</v>
      </c>
      <c r="H60" s="3">
        <v>595</v>
      </c>
    </row>
    <row r="61" spans="1:8" ht="24.95" customHeight="1" x14ac:dyDescent="0.3">
      <c r="A61" s="3" t="s">
        <v>26</v>
      </c>
      <c r="B61" s="3">
        <v>119</v>
      </c>
      <c r="C61" s="3" t="s">
        <v>2</v>
      </c>
      <c r="D61" s="6">
        <v>6.73</v>
      </c>
      <c r="E61" s="3" t="str">
        <f>$K$20</f>
        <v>C</v>
      </c>
      <c r="F61" s="3">
        <v>1</v>
      </c>
      <c r="G61" s="3" t="s">
        <v>72</v>
      </c>
      <c r="H61" s="3">
        <v>600</v>
      </c>
    </row>
    <row r="62" spans="1:8" ht="24.95" customHeight="1" x14ac:dyDescent="0.3">
      <c r="A62" s="3" t="s">
        <v>26</v>
      </c>
      <c r="B62" s="3">
        <v>120</v>
      </c>
      <c r="C62" s="3" t="s">
        <v>2</v>
      </c>
      <c r="D62" s="6">
        <v>6.73</v>
      </c>
      <c r="E62" s="3" t="str">
        <f>$K$20</f>
        <v>C</v>
      </c>
      <c r="F62" s="3">
        <v>2</v>
      </c>
      <c r="G62" s="3" t="s">
        <v>72</v>
      </c>
      <c r="H62" s="3">
        <v>599</v>
      </c>
    </row>
    <row r="63" spans="1:8" ht="24.95" customHeight="1" x14ac:dyDescent="0.3">
      <c r="A63" s="4" t="s">
        <v>29</v>
      </c>
      <c r="B63" s="4">
        <v>11</v>
      </c>
      <c r="C63" s="4" t="s">
        <v>40</v>
      </c>
      <c r="D63" s="7">
        <v>7.46</v>
      </c>
      <c r="E63" s="4" t="str">
        <f>$K$18</f>
        <v>A</v>
      </c>
      <c r="F63" s="4">
        <v>1</v>
      </c>
      <c r="G63" s="4" t="s">
        <v>74</v>
      </c>
      <c r="H63" s="4">
        <v>466</v>
      </c>
    </row>
    <row r="64" spans="1:8" ht="24.95" customHeight="1" x14ac:dyDescent="0.3">
      <c r="A64" s="4" t="s">
        <v>28</v>
      </c>
      <c r="B64" s="4">
        <v>12</v>
      </c>
      <c r="C64" s="4" t="s">
        <v>40</v>
      </c>
      <c r="D64" s="7">
        <v>7.46</v>
      </c>
      <c r="E64" s="4" t="str">
        <f>$K$18</f>
        <v>A</v>
      </c>
      <c r="F64" s="4">
        <v>2</v>
      </c>
      <c r="G64" s="4" t="s">
        <v>74</v>
      </c>
      <c r="H64" s="4">
        <v>467</v>
      </c>
    </row>
    <row r="65" spans="1:8" ht="24.95" customHeight="1" x14ac:dyDescent="0.3">
      <c r="A65" s="4" t="s">
        <v>28</v>
      </c>
      <c r="B65" s="4">
        <v>65</v>
      </c>
      <c r="C65" s="4" t="s">
        <v>40</v>
      </c>
      <c r="D65" s="7">
        <v>7.46</v>
      </c>
      <c r="E65" s="4" t="str">
        <f>$K$19</f>
        <v>B</v>
      </c>
      <c r="F65" s="4">
        <v>1</v>
      </c>
      <c r="G65" s="4" t="s">
        <v>74</v>
      </c>
      <c r="H65" s="4">
        <v>469</v>
      </c>
    </row>
    <row r="66" spans="1:8" ht="24.95" customHeight="1" x14ac:dyDescent="0.3">
      <c r="A66" s="4" t="s">
        <v>28</v>
      </c>
      <c r="B66" s="4">
        <v>66</v>
      </c>
      <c r="C66" s="4" t="s">
        <v>40</v>
      </c>
      <c r="D66" s="7">
        <v>7.46</v>
      </c>
      <c r="E66" s="4" t="str">
        <f>$K$19</f>
        <v>B</v>
      </c>
      <c r="F66" s="4">
        <v>2</v>
      </c>
      <c r="G66" s="4" t="s">
        <v>74</v>
      </c>
      <c r="H66" s="4">
        <v>468</v>
      </c>
    </row>
    <row r="67" spans="1:8" ht="24.95" customHeight="1" x14ac:dyDescent="0.3">
      <c r="A67" s="4" t="s">
        <v>28</v>
      </c>
      <c r="B67" s="4">
        <v>97</v>
      </c>
      <c r="C67" s="4" t="s">
        <v>40</v>
      </c>
      <c r="D67" s="7">
        <v>7.46</v>
      </c>
      <c r="E67" s="4" t="str">
        <f>$K$20</f>
        <v>C</v>
      </c>
      <c r="F67" s="4">
        <v>1</v>
      </c>
      <c r="G67" s="4" t="s">
        <v>74</v>
      </c>
      <c r="H67" s="4">
        <v>468</v>
      </c>
    </row>
    <row r="68" spans="1:8" ht="24.95" customHeight="1" x14ac:dyDescent="0.3">
      <c r="A68" s="4" t="s">
        <v>28</v>
      </c>
      <c r="B68" s="4">
        <v>98</v>
      </c>
      <c r="C68" s="4" t="s">
        <v>40</v>
      </c>
      <c r="D68" s="7">
        <v>7.46</v>
      </c>
      <c r="E68" s="4" t="str">
        <f>$K$20</f>
        <v>C</v>
      </c>
      <c r="F68" s="4">
        <v>2</v>
      </c>
      <c r="G68" s="4" t="s">
        <v>74</v>
      </c>
      <c r="H68" s="4">
        <v>469</v>
      </c>
    </row>
    <row r="69" spans="1:8" ht="24.95" customHeight="1" x14ac:dyDescent="0.3">
      <c r="A69" s="4" t="s">
        <v>30</v>
      </c>
      <c r="B69" s="4">
        <v>1</v>
      </c>
      <c r="C69" s="4" t="s">
        <v>3</v>
      </c>
      <c r="D69" s="7">
        <v>7.42</v>
      </c>
      <c r="E69" s="4" t="str">
        <f>$K$18</f>
        <v>A</v>
      </c>
      <c r="F69" s="4">
        <v>1</v>
      </c>
      <c r="G69" s="4" t="s">
        <v>74</v>
      </c>
      <c r="H69" s="4">
        <v>468</v>
      </c>
    </row>
    <row r="70" spans="1:8" ht="24.95" customHeight="1" x14ac:dyDescent="0.3">
      <c r="A70" s="4" t="s">
        <v>30</v>
      </c>
      <c r="B70" s="4">
        <v>2</v>
      </c>
      <c r="C70" s="4" t="s">
        <v>3</v>
      </c>
      <c r="D70" s="7">
        <v>7.42</v>
      </c>
      <c r="E70" s="4" t="str">
        <f>$K$18</f>
        <v>A</v>
      </c>
      <c r="F70" s="4">
        <v>2</v>
      </c>
      <c r="G70" s="4" t="s">
        <v>74</v>
      </c>
      <c r="H70" s="4">
        <v>469</v>
      </c>
    </row>
    <row r="71" spans="1:8" ht="24.95" customHeight="1" x14ac:dyDescent="0.3">
      <c r="A71" s="4" t="s">
        <v>30</v>
      </c>
      <c r="B71" s="4">
        <v>77</v>
      </c>
      <c r="C71" s="4" t="s">
        <v>3</v>
      </c>
      <c r="D71" s="7">
        <v>7.42</v>
      </c>
      <c r="E71" s="4" t="str">
        <f>$K$19</f>
        <v>B</v>
      </c>
      <c r="F71" s="4">
        <v>1</v>
      </c>
      <c r="G71" s="4" t="s">
        <v>74</v>
      </c>
      <c r="H71" s="4">
        <v>473</v>
      </c>
    </row>
    <row r="72" spans="1:8" ht="24.95" customHeight="1" x14ac:dyDescent="0.3">
      <c r="A72" s="4" t="s">
        <v>30</v>
      </c>
      <c r="B72" s="4">
        <v>78</v>
      </c>
      <c r="C72" s="4" t="s">
        <v>3</v>
      </c>
      <c r="D72" s="7">
        <v>7.42</v>
      </c>
      <c r="E72" s="4" t="str">
        <f>$K$19</f>
        <v>B</v>
      </c>
      <c r="F72" s="4">
        <v>2</v>
      </c>
      <c r="G72" s="4" t="s">
        <v>74</v>
      </c>
      <c r="H72" s="4">
        <v>474</v>
      </c>
    </row>
    <row r="73" spans="1:8" ht="24.95" customHeight="1" x14ac:dyDescent="0.3">
      <c r="A73" s="4" t="s">
        <v>30</v>
      </c>
      <c r="B73" s="4">
        <v>85</v>
      </c>
      <c r="C73" s="4" t="s">
        <v>3</v>
      </c>
      <c r="D73" s="7">
        <v>7.42</v>
      </c>
      <c r="E73" s="4" t="str">
        <f>$K$20</f>
        <v>C</v>
      </c>
      <c r="F73" s="4">
        <v>1</v>
      </c>
      <c r="G73" s="4" t="s">
        <v>74</v>
      </c>
      <c r="H73" s="4">
        <v>472</v>
      </c>
    </row>
    <row r="74" spans="1:8" ht="24.95" customHeight="1" x14ac:dyDescent="0.3">
      <c r="A74" s="4" t="s">
        <v>30</v>
      </c>
      <c r="B74" s="4">
        <v>86</v>
      </c>
      <c r="C74" s="4" t="s">
        <v>3</v>
      </c>
      <c r="D74" s="7">
        <v>7.42</v>
      </c>
      <c r="E74" s="4" t="str">
        <f>$K$20</f>
        <v>C</v>
      </c>
      <c r="F74" s="4">
        <v>2</v>
      </c>
      <c r="G74" s="4" t="s">
        <v>74</v>
      </c>
      <c r="H74" s="4">
        <v>472</v>
      </c>
    </row>
    <row r="75" spans="1:8" ht="24.95" customHeight="1" x14ac:dyDescent="0.3">
      <c r="A75" s="4" t="s">
        <v>31</v>
      </c>
      <c r="B75" s="4">
        <v>23</v>
      </c>
      <c r="C75" s="4" t="s">
        <v>3</v>
      </c>
      <c r="D75" s="7">
        <v>7.36</v>
      </c>
      <c r="E75" s="4" t="str">
        <f>$K$18</f>
        <v>A</v>
      </c>
      <c r="F75" s="4">
        <v>1</v>
      </c>
      <c r="G75" s="4" t="s">
        <v>74</v>
      </c>
      <c r="H75" s="4">
        <v>488</v>
      </c>
    </row>
    <row r="76" spans="1:8" ht="24.95" customHeight="1" x14ac:dyDescent="0.3">
      <c r="A76" s="4" t="s">
        <v>31</v>
      </c>
      <c r="B76" s="4">
        <v>24</v>
      </c>
      <c r="C76" s="4" t="s">
        <v>3</v>
      </c>
      <c r="D76" s="7">
        <v>7.36</v>
      </c>
      <c r="E76" s="4" t="str">
        <f>$K$18</f>
        <v>A</v>
      </c>
      <c r="F76" s="4">
        <v>2</v>
      </c>
      <c r="G76" s="4" t="s">
        <v>74</v>
      </c>
      <c r="H76" s="4">
        <v>489</v>
      </c>
    </row>
    <row r="77" spans="1:8" ht="24.95" customHeight="1" x14ac:dyDescent="0.3">
      <c r="A77" s="4" t="s">
        <v>31</v>
      </c>
      <c r="B77" s="4">
        <v>67</v>
      </c>
      <c r="C77" s="4" t="s">
        <v>3</v>
      </c>
      <c r="D77" s="7">
        <v>7.36</v>
      </c>
      <c r="E77" s="4" t="str">
        <f>$K$19</f>
        <v>B</v>
      </c>
      <c r="F77" s="4">
        <v>1</v>
      </c>
      <c r="G77" s="4" t="s">
        <v>74</v>
      </c>
      <c r="H77" s="4">
        <v>492</v>
      </c>
    </row>
    <row r="78" spans="1:8" ht="24.95" customHeight="1" x14ac:dyDescent="0.3">
      <c r="A78" s="4" t="s">
        <v>31</v>
      </c>
      <c r="B78" s="4">
        <v>68</v>
      </c>
      <c r="C78" s="4" t="s">
        <v>3</v>
      </c>
      <c r="D78" s="7">
        <v>7.36</v>
      </c>
      <c r="E78" s="4" t="str">
        <f>$K$19</f>
        <v>B</v>
      </c>
      <c r="F78" s="4">
        <v>2</v>
      </c>
      <c r="G78" s="4" t="s">
        <v>74</v>
      </c>
      <c r="H78" s="4">
        <v>491</v>
      </c>
    </row>
    <row r="79" spans="1:8" ht="24.95" customHeight="1" x14ac:dyDescent="0.3">
      <c r="A79" s="4" t="s">
        <v>31</v>
      </c>
      <c r="B79" s="4">
        <v>95</v>
      </c>
      <c r="C79" s="4" t="s">
        <v>3</v>
      </c>
      <c r="D79" s="7">
        <v>7.36</v>
      </c>
      <c r="E79" s="4" t="str">
        <f>$K$20</f>
        <v>C</v>
      </c>
      <c r="F79" s="4">
        <v>1</v>
      </c>
      <c r="G79" s="4" t="s">
        <v>74</v>
      </c>
      <c r="H79" s="4">
        <v>489</v>
      </c>
    </row>
    <row r="80" spans="1:8" ht="24.95" customHeight="1" x14ac:dyDescent="0.3">
      <c r="A80" s="4" t="s">
        <v>31</v>
      </c>
      <c r="B80" s="4">
        <v>96</v>
      </c>
      <c r="C80" s="4" t="s">
        <v>3</v>
      </c>
      <c r="D80" s="7">
        <v>7.36</v>
      </c>
      <c r="E80" s="4" t="str">
        <f>$K$20</f>
        <v>C</v>
      </c>
      <c r="F80" s="4">
        <v>2</v>
      </c>
      <c r="G80" s="4" t="s">
        <v>74</v>
      </c>
      <c r="H80" s="4">
        <v>490</v>
      </c>
    </row>
    <row r="81" spans="1:8" ht="24.95" customHeight="1" x14ac:dyDescent="0.3">
      <c r="A81" s="4" t="s">
        <v>32</v>
      </c>
      <c r="B81" s="4">
        <v>17</v>
      </c>
      <c r="C81" s="4" t="s">
        <v>3</v>
      </c>
      <c r="D81" s="7">
        <v>7.34</v>
      </c>
      <c r="E81" s="4" t="str">
        <f>$K$18</f>
        <v>A</v>
      </c>
      <c r="F81" s="4">
        <v>1</v>
      </c>
      <c r="G81" s="4" t="s">
        <v>74</v>
      </c>
      <c r="H81" s="4">
        <v>486</v>
      </c>
    </row>
    <row r="82" spans="1:8" ht="24.95" customHeight="1" x14ac:dyDescent="0.3">
      <c r="A82" s="4" t="s">
        <v>32</v>
      </c>
      <c r="B82" s="4">
        <v>18</v>
      </c>
      <c r="C82" s="4" t="s">
        <v>3</v>
      </c>
      <c r="D82" s="7">
        <v>7.34</v>
      </c>
      <c r="E82" s="4" t="str">
        <f>$K$18</f>
        <v>A</v>
      </c>
      <c r="F82" s="4">
        <v>2</v>
      </c>
      <c r="G82" s="4" t="s">
        <v>74</v>
      </c>
      <c r="H82" s="4">
        <v>488</v>
      </c>
    </row>
    <row r="83" spans="1:8" ht="24.95" customHeight="1" x14ac:dyDescent="0.3">
      <c r="A83" s="4" t="s">
        <v>32</v>
      </c>
      <c r="B83" s="4">
        <v>53</v>
      </c>
      <c r="C83" s="4" t="s">
        <v>3</v>
      </c>
      <c r="D83" s="7">
        <v>7.34</v>
      </c>
      <c r="E83" s="4" t="str">
        <f>$K$19</f>
        <v>B</v>
      </c>
      <c r="F83" s="4">
        <v>1</v>
      </c>
      <c r="G83" s="4" t="s">
        <v>74</v>
      </c>
      <c r="H83" s="4">
        <v>489</v>
      </c>
    </row>
    <row r="84" spans="1:8" ht="24.95" customHeight="1" x14ac:dyDescent="0.3">
      <c r="A84" s="4" t="s">
        <v>32</v>
      </c>
      <c r="B84" s="4">
        <v>54</v>
      </c>
      <c r="C84" s="4" t="s">
        <v>3</v>
      </c>
      <c r="D84" s="7">
        <v>7.34</v>
      </c>
      <c r="E84" s="4" t="str">
        <f>$K$19</f>
        <v>B</v>
      </c>
      <c r="F84" s="4">
        <v>2</v>
      </c>
      <c r="G84" s="4" t="s">
        <v>74</v>
      </c>
      <c r="H84" s="4">
        <v>489</v>
      </c>
    </row>
    <row r="85" spans="1:8" ht="24.95" customHeight="1" x14ac:dyDescent="0.3">
      <c r="A85" s="4" t="s">
        <v>32</v>
      </c>
      <c r="B85" s="4">
        <v>103</v>
      </c>
      <c r="C85" s="4" t="s">
        <v>3</v>
      </c>
      <c r="D85" s="7">
        <v>7.34</v>
      </c>
      <c r="E85" s="4" t="str">
        <f>$K$20</f>
        <v>C</v>
      </c>
      <c r="F85" s="4">
        <v>1</v>
      </c>
      <c r="G85" s="4" t="s">
        <v>74</v>
      </c>
      <c r="H85" s="4">
        <v>490</v>
      </c>
    </row>
    <row r="86" spans="1:8" ht="24.95" customHeight="1" x14ac:dyDescent="0.3">
      <c r="A86" s="4" t="s">
        <v>32</v>
      </c>
      <c r="B86" s="4">
        <v>104</v>
      </c>
      <c r="C86" s="4" t="s">
        <v>3</v>
      </c>
      <c r="D86" s="7">
        <v>7.34</v>
      </c>
      <c r="E86" s="4" t="str">
        <f>$K$20</f>
        <v>C</v>
      </c>
      <c r="F86" s="4">
        <v>2</v>
      </c>
      <c r="G86" s="4" t="s">
        <v>74</v>
      </c>
      <c r="H86" s="4">
        <v>489</v>
      </c>
    </row>
    <row r="87" spans="1:8" ht="24.95" customHeight="1" x14ac:dyDescent="0.3">
      <c r="A87" s="4" t="s">
        <v>33</v>
      </c>
      <c r="B87" s="4">
        <v>29</v>
      </c>
      <c r="C87" s="4" t="s">
        <v>3</v>
      </c>
      <c r="D87" s="7">
        <v>7.32</v>
      </c>
      <c r="E87" s="4" t="str">
        <f>$K$18</f>
        <v>A</v>
      </c>
      <c r="F87" s="4">
        <v>1</v>
      </c>
      <c r="G87" s="4" t="s">
        <v>74</v>
      </c>
      <c r="H87" s="4">
        <v>497</v>
      </c>
    </row>
    <row r="88" spans="1:8" ht="24.95" customHeight="1" x14ac:dyDescent="0.3">
      <c r="A88" s="4" t="s">
        <v>33</v>
      </c>
      <c r="B88" s="4">
        <v>30</v>
      </c>
      <c r="C88" s="4" t="s">
        <v>3</v>
      </c>
      <c r="D88" s="7">
        <v>7.32</v>
      </c>
      <c r="E88" s="4" t="str">
        <f>$K$18</f>
        <v>A</v>
      </c>
      <c r="F88" s="4">
        <v>2</v>
      </c>
      <c r="G88" s="4" t="s">
        <v>74</v>
      </c>
      <c r="H88" s="4">
        <v>497</v>
      </c>
    </row>
    <row r="89" spans="1:8" ht="24.95" customHeight="1" x14ac:dyDescent="0.3">
      <c r="A89" s="4" t="s">
        <v>33</v>
      </c>
      <c r="B89" s="4">
        <v>63</v>
      </c>
      <c r="C89" s="4" t="s">
        <v>3</v>
      </c>
      <c r="D89" s="7">
        <v>7.32</v>
      </c>
      <c r="E89" s="4" t="str">
        <f>$K$19</f>
        <v>B</v>
      </c>
      <c r="F89" s="4">
        <v>1</v>
      </c>
      <c r="G89" s="4" t="s">
        <v>74</v>
      </c>
      <c r="H89" s="4">
        <v>499</v>
      </c>
    </row>
    <row r="90" spans="1:8" ht="24.95" customHeight="1" x14ac:dyDescent="0.3">
      <c r="A90" s="4" t="s">
        <v>33</v>
      </c>
      <c r="B90" s="4">
        <v>64</v>
      </c>
      <c r="C90" s="4" t="s">
        <v>3</v>
      </c>
      <c r="D90" s="7">
        <v>7.32</v>
      </c>
      <c r="E90" s="4" t="str">
        <f>$K$19</f>
        <v>B</v>
      </c>
      <c r="F90" s="4">
        <v>2</v>
      </c>
      <c r="G90" s="4" t="s">
        <v>74</v>
      </c>
      <c r="H90" s="4">
        <v>499</v>
      </c>
    </row>
    <row r="91" spans="1:8" ht="24.95" customHeight="1" x14ac:dyDescent="0.3">
      <c r="A91" s="4" t="s">
        <v>33</v>
      </c>
      <c r="B91" s="4">
        <v>99</v>
      </c>
      <c r="C91" s="4" t="s">
        <v>3</v>
      </c>
      <c r="D91" s="7">
        <v>7.32</v>
      </c>
      <c r="E91" s="4" t="str">
        <f>$K$20</f>
        <v>C</v>
      </c>
      <c r="F91" s="4">
        <v>1</v>
      </c>
      <c r="G91" s="4" t="s">
        <v>74</v>
      </c>
      <c r="H91" s="4">
        <v>498</v>
      </c>
    </row>
    <row r="92" spans="1:8" ht="24.95" customHeight="1" x14ac:dyDescent="0.3">
      <c r="A92" s="4" t="s">
        <v>33</v>
      </c>
      <c r="B92" s="4">
        <v>100</v>
      </c>
      <c r="C92" s="4" t="s">
        <v>3</v>
      </c>
      <c r="D92" s="7">
        <v>7.32</v>
      </c>
      <c r="E92" s="4" t="str">
        <f>$K$20</f>
        <v>C</v>
      </c>
      <c r="F92" s="4">
        <v>2</v>
      </c>
      <c r="G92" s="4" t="s">
        <v>74</v>
      </c>
      <c r="H92" s="4">
        <v>498</v>
      </c>
    </row>
    <row r="93" spans="1:8" ht="24.95" customHeight="1" x14ac:dyDescent="0.3">
      <c r="A93" s="4" t="s">
        <v>34</v>
      </c>
      <c r="B93" s="4">
        <v>9</v>
      </c>
      <c r="C93" s="4" t="s">
        <v>3</v>
      </c>
      <c r="D93" s="7">
        <v>7.29</v>
      </c>
      <c r="E93" s="4" t="str">
        <f>$K$18</f>
        <v>A</v>
      </c>
      <c r="F93" s="4">
        <v>1</v>
      </c>
      <c r="G93" s="4" t="s">
        <v>74</v>
      </c>
      <c r="H93" s="4">
        <v>504</v>
      </c>
    </row>
    <row r="94" spans="1:8" ht="24.95" customHeight="1" x14ac:dyDescent="0.3">
      <c r="A94" s="4" t="s">
        <v>34</v>
      </c>
      <c r="B94" s="4">
        <v>10</v>
      </c>
      <c r="C94" s="4" t="s">
        <v>3</v>
      </c>
      <c r="D94" s="7">
        <v>7.29</v>
      </c>
      <c r="E94" s="4" t="str">
        <f>$K$18</f>
        <v>A</v>
      </c>
      <c r="F94" s="4">
        <v>2</v>
      </c>
      <c r="G94" s="4" t="s">
        <v>74</v>
      </c>
      <c r="H94" s="4">
        <v>505</v>
      </c>
    </row>
    <row r="95" spans="1:8" ht="24.95" customHeight="1" x14ac:dyDescent="0.3">
      <c r="A95" s="4" t="s">
        <v>34</v>
      </c>
      <c r="B95" s="4">
        <v>45</v>
      </c>
      <c r="C95" s="4" t="s">
        <v>3</v>
      </c>
      <c r="D95" s="7">
        <v>7.29</v>
      </c>
      <c r="E95" s="4" t="str">
        <f>$K$19</f>
        <v>B</v>
      </c>
      <c r="F95" s="4">
        <v>1</v>
      </c>
      <c r="G95" s="4" t="s">
        <v>74</v>
      </c>
      <c r="H95" s="4">
        <v>507</v>
      </c>
    </row>
    <row r="96" spans="1:8" ht="24.95" customHeight="1" x14ac:dyDescent="0.3">
      <c r="A96" s="4" t="s">
        <v>34</v>
      </c>
      <c r="B96" s="4">
        <v>46</v>
      </c>
      <c r="C96" s="4" t="s">
        <v>3</v>
      </c>
      <c r="D96" s="7">
        <v>7.29</v>
      </c>
      <c r="E96" s="4" t="str">
        <f>$K$19</f>
        <v>B</v>
      </c>
      <c r="F96" s="4">
        <v>2</v>
      </c>
      <c r="G96" s="4" t="s">
        <v>74</v>
      </c>
      <c r="H96" s="4">
        <v>507</v>
      </c>
    </row>
    <row r="97" spans="1:8" ht="24.95" customHeight="1" x14ac:dyDescent="0.3">
      <c r="A97" s="4" t="s">
        <v>34</v>
      </c>
      <c r="B97" s="4">
        <v>109</v>
      </c>
      <c r="C97" s="4" t="s">
        <v>3</v>
      </c>
      <c r="D97" s="7">
        <v>7.29</v>
      </c>
      <c r="E97" s="4" t="str">
        <f>$K$20</f>
        <v>C</v>
      </c>
      <c r="F97" s="4">
        <v>1</v>
      </c>
      <c r="G97" s="4" t="s">
        <v>74</v>
      </c>
      <c r="H97" s="4">
        <v>507</v>
      </c>
    </row>
    <row r="98" spans="1:8" ht="24.95" customHeight="1" x14ac:dyDescent="0.3">
      <c r="A98" s="4" t="s">
        <v>34</v>
      </c>
      <c r="B98" s="4">
        <v>110</v>
      </c>
      <c r="C98" s="4" t="s">
        <v>3</v>
      </c>
      <c r="D98" s="7">
        <v>7.29</v>
      </c>
      <c r="E98" s="4" t="str">
        <f>$K$20</f>
        <v>C</v>
      </c>
      <c r="F98" s="4">
        <v>2</v>
      </c>
      <c r="G98" s="4" t="s">
        <v>74</v>
      </c>
      <c r="H98" s="4">
        <v>507</v>
      </c>
    </row>
    <row r="99" spans="1:8" ht="24.95" customHeight="1" x14ac:dyDescent="0.3">
      <c r="A99" s="4" t="s">
        <v>35</v>
      </c>
      <c r="B99" s="4">
        <v>5</v>
      </c>
      <c r="C99" s="4" t="s">
        <v>3</v>
      </c>
      <c r="D99" s="7">
        <v>7.24</v>
      </c>
      <c r="E99" s="4" t="str">
        <f>$K$18</f>
        <v>A</v>
      </c>
      <c r="F99" s="4">
        <v>1</v>
      </c>
      <c r="G99" s="4" t="s">
        <v>74</v>
      </c>
      <c r="H99" s="4">
        <v>506</v>
      </c>
    </row>
    <row r="100" spans="1:8" ht="24.95" customHeight="1" x14ac:dyDescent="0.3">
      <c r="A100" s="4" t="s">
        <v>35</v>
      </c>
      <c r="B100" s="4">
        <v>6</v>
      </c>
      <c r="C100" s="4" t="s">
        <v>3</v>
      </c>
      <c r="D100" s="7">
        <v>7.24</v>
      </c>
      <c r="E100" s="4" t="str">
        <f>$K$18</f>
        <v>A</v>
      </c>
      <c r="F100" s="4">
        <v>2</v>
      </c>
      <c r="G100" s="4" t="s">
        <v>74</v>
      </c>
      <c r="H100" s="4">
        <v>506</v>
      </c>
    </row>
    <row r="101" spans="1:8" ht="24.95" customHeight="1" x14ac:dyDescent="0.3">
      <c r="A101" s="4" t="s">
        <v>35</v>
      </c>
      <c r="B101" s="4">
        <v>61</v>
      </c>
      <c r="C101" s="4" t="s">
        <v>3</v>
      </c>
      <c r="D101" s="7">
        <v>7.24</v>
      </c>
      <c r="E101" s="4" t="str">
        <f>$K$19</f>
        <v>B</v>
      </c>
      <c r="F101" s="4">
        <v>1</v>
      </c>
      <c r="G101" s="4" t="s">
        <v>74</v>
      </c>
      <c r="H101" s="4">
        <v>508</v>
      </c>
    </row>
    <row r="102" spans="1:8" ht="24.95" customHeight="1" x14ac:dyDescent="0.3">
      <c r="A102" s="4" t="s">
        <v>35</v>
      </c>
      <c r="B102" s="4">
        <v>62</v>
      </c>
      <c r="C102" s="4" t="s">
        <v>3</v>
      </c>
      <c r="D102" s="7">
        <v>7.24</v>
      </c>
      <c r="E102" s="4" t="str">
        <f>$K$19</f>
        <v>B</v>
      </c>
      <c r="F102" s="4">
        <v>2</v>
      </c>
      <c r="G102" s="4" t="s">
        <v>74</v>
      </c>
      <c r="H102" s="4">
        <v>508</v>
      </c>
    </row>
    <row r="103" spans="1:8" ht="24.95" customHeight="1" x14ac:dyDescent="0.3">
      <c r="A103" s="4" t="s">
        <v>35</v>
      </c>
      <c r="B103" s="4">
        <v>113</v>
      </c>
      <c r="C103" s="4" t="s">
        <v>3</v>
      </c>
      <c r="D103" s="7">
        <v>7.24</v>
      </c>
      <c r="E103" s="4" t="str">
        <f>$K$20</f>
        <v>C</v>
      </c>
      <c r="F103" s="4">
        <v>1</v>
      </c>
      <c r="G103" s="4" t="s">
        <v>74</v>
      </c>
      <c r="H103" s="4">
        <v>511</v>
      </c>
    </row>
    <row r="104" spans="1:8" ht="24.95" customHeight="1" x14ac:dyDescent="0.3">
      <c r="A104" s="4" t="s">
        <v>35</v>
      </c>
      <c r="B104" s="4">
        <v>114</v>
      </c>
      <c r="C104" s="4" t="s">
        <v>3</v>
      </c>
      <c r="D104" s="7">
        <v>7.24</v>
      </c>
      <c r="E104" s="4" t="str">
        <f>$K$20</f>
        <v>C</v>
      </c>
      <c r="F104" s="4">
        <v>2</v>
      </c>
      <c r="G104" s="4" t="s">
        <v>74</v>
      </c>
      <c r="H104" s="4">
        <v>512</v>
      </c>
    </row>
    <row r="105" spans="1:8" ht="24.95" customHeight="1" x14ac:dyDescent="0.3">
      <c r="A105" s="4" t="s">
        <v>36</v>
      </c>
      <c r="B105" s="4">
        <v>3</v>
      </c>
      <c r="C105" s="4" t="s">
        <v>3</v>
      </c>
      <c r="D105" s="7">
        <v>7.13</v>
      </c>
      <c r="E105" s="4" t="str">
        <f>$K$18</f>
        <v>A</v>
      </c>
      <c r="F105" s="4">
        <v>1</v>
      </c>
      <c r="G105" s="4" t="s">
        <v>74</v>
      </c>
      <c r="H105" s="4">
        <v>510</v>
      </c>
    </row>
    <row r="106" spans="1:8" ht="24.95" customHeight="1" x14ac:dyDescent="0.3">
      <c r="A106" s="4" t="s">
        <v>36</v>
      </c>
      <c r="B106" s="4">
        <v>4</v>
      </c>
      <c r="C106" s="4" t="s">
        <v>3</v>
      </c>
      <c r="D106" s="7">
        <v>7.13</v>
      </c>
      <c r="E106" s="4" t="str">
        <f>$K$18</f>
        <v>A</v>
      </c>
      <c r="F106" s="4">
        <v>2</v>
      </c>
      <c r="G106" s="4" t="s">
        <v>74</v>
      </c>
      <c r="H106" s="4">
        <v>506</v>
      </c>
    </row>
    <row r="107" spans="1:8" ht="24.95" customHeight="1" x14ac:dyDescent="0.3">
      <c r="A107" s="4" t="s">
        <v>36</v>
      </c>
      <c r="B107" s="4">
        <v>69</v>
      </c>
      <c r="C107" s="4" t="s">
        <v>3</v>
      </c>
      <c r="D107" s="7">
        <v>7.13</v>
      </c>
      <c r="E107" s="4" t="str">
        <f>$K$19</f>
        <v>B</v>
      </c>
      <c r="F107" s="4">
        <v>1</v>
      </c>
      <c r="G107" s="4" t="s">
        <v>74</v>
      </c>
      <c r="H107" s="4">
        <v>509</v>
      </c>
    </row>
    <row r="108" spans="1:8" ht="24.95" customHeight="1" x14ac:dyDescent="0.3">
      <c r="A108" s="4" t="s">
        <v>36</v>
      </c>
      <c r="B108" s="4">
        <v>70</v>
      </c>
      <c r="C108" s="4" t="s">
        <v>3</v>
      </c>
      <c r="D108" s="7">
        <v>7.13</v>
      </c>
      <c r="E108" s="4" t="str">
        <f>$K$19</f>
        <v>B</v>
      </c>
      <c r="F108" s="4">
        <v>2</v>
      </c>
      <c r="G108" s="4" t="s">
        <v>74</v>
      </c>
      <c r="H108" s="4">
        <v>509</v>
      </c>
    </row>
    <row r="109" spans="1:8" ht="24.95" customHeight="1" x14ac:dyDescent="0.3">
      <c r="A109" s="4" t="s">
        <v>36</v>
      </c>
      <c r="B109" s="4">
        <v>83</v>
      </c>
      <c r="C109" s="4" t="s">
        <v>3</v>
      </c>
      <c r="D109" s="7">
        <v>7.13</v>
      </c>
      <c r="E109" s="4" t="str">
        <f>$K$20</f>
        <v>C</v>
      </c>
      <c r="F109" s="4">
        <v>1</v>
      </c>
      <c r="G109" s="4" t="s">
        <v>74</v>
      </c>
      <c r="H109" s="4">
        <v>508</v>
      </c>
    </row>
    <row r="110" spans="1:8" ht="24.95" customHeight="1" x14ac:dyDescent="0.3">
      <c r="A110" s="4" t="s">
        <v>36</v>
      </c>
      <c r="B110" s="4">
        <v>84</v>
      </c>
      <c r="C110" s="4" t="s">
        <v>3</v>
      </c>
      <c r="D110" s="7">
        <v>7.13</v>
      </c>
      <c r="E110" s="4" t="str">
        <f>$K$20</f>
        <v>C</v>
      </c>
      <c r="F110" s="4">
        <v>2</v>
      </c>
      <c r="G110" s="4" t="s">
        <v>74</v>
      </c>
      <c r="H110" s="4">
        <v>509</v>
      </c>
    </row>
    <row r="111" spans="1:8" ht="24.95" customHeight="1" x14ac:dyDescent="0.3">
      <c r="A111" s="4" t="s">
        <v>37</v>
      </c>
      <c r="B111" s="4">
        <v>27</v>
      </c>
      <c r="C111" s="4" t="s">
        <v>3</v>
      </c>
      <c r="D111" s="7">
        <v>7.09</v>
      </c>
      <c r="E111" s="4" t="str">
        <f>$K$18</f>
        <v>A</v>
      </c>
      <c r="F111" s="4">
        <v>1</v>
      </c>
      <c r="G111" s="4" t="s">
        <v>74</v>
      </c>
      <c r="H111" s="4">
        <v>543</v>
      </c>
    </row>
    <row r="112" spans="1:8" ht="24.95" customHeight="1" x14ac:dyDescent="0.3">
      <c r="A112" s="4" t="s">
        <v>37</v>
      </c>
      <c r="B112" s="4">
        <v>28</v>
      </c>
      <c r="C112" s="4" t="s">
        <v>3</v>
      </c>
      <c r="D112" s="7">
        <v>7.09</v>
      </c>
      <c r="E112" s="4" t="str">
        <f>$K$18</f>
        <v>A</v>
      </c>
      <c r="F112" s="4">
        <v>2</v>
      </c>
      <c r="G112" s="4" t="s">
        <v>74</v>
      </c>
      <c r="H112" s="4">
        <v>544</v>
      </c>
    </row>
    <row r="113" spans="1:8" ht="24.95" customHeight="1" x14ac:dyDescent="0.3">
      <c r="A113" s="4" t="s">
        <v>37</v>
      </c>
      <c r="B113" s="4">
        <v>43</v>
      </c>
      <c r="C113" s="4" t="s">
        <v>3</v>
      </c>
      <c r="D113" s="7">
        <v>7.09</v>
      </c>
      <c r="E113" s="4" t="str">
        <f>$K$19</f>
        <v>B</v>
      </c>
      <c r="F113" s="4">
        <v>1</v>
      </c>
      <c r="G113" s="4" t="s">
        <v>74</v>
      </c>
      <c r="H113" s="4">
        <v>507</v>
      </c>
    </row>
    <row r="114" spans="1:8" ht="24.95" customHeight="1" x14ac:dyDescent="0.3">
      <c r="A114" s="4" t="s">
        <v>37</v>
      </c>
      <c r="B114" s="4">
        <v>44</v>
      </c>
      <c r="C114" s="4" t="s">
        <v>3</v>
      </c>
      <c r="D114" s="7">
        <v>7.09</v>
      </c>
      <c r="E114" s="4" t="str">
        <f>$K$19</f>
        <v>B</v>
      </c>
      <c r="F114" s="4">
        <v>2</v>
      </c>
      <c r="G114" s="4" t="s">
        <v>74</v>
      </c>
      <c r="H114" s="4">
        <v>507</v>
      </c>
    </row>
    <row r="115" spans="1:8" ht="24.95" customHeight="1" x14ac:dyDescent="0.3">
      <c r="A115" s="4" t="s">
        <v>37</v>
      </c>
      <c r="B115" s="4">
        <v>117</v>
      </c>
      <c r="C115" s="4" t="s">
        <v>3</v>
      </c>
      <c r="D115" s="7">
        <v>7.09</v>
      </c>
      <c r="E115" s="4" t="str">
        <f>$K$20</f>
        <v>C</v>
      </c>
      <c r="F115" s="4">
        <v>1</v>
      </c>
      <c r="G115" s="4" t="s">
        <v>74</v>
      </c>
      <c r="H115" s="4">
        <v>544</v>
      </c>
    </row>
    <row r="116" spans="1:8" ht="24.95" customHeight="1" x14ac:dyDescent="0.3">
      <c r="A116" s="4" t="s">
        <v>37</v>
      </c>
      <c r="B116" s="4">
        <v>118</v>
      </c>
      <c r="C116" s="4" t="s">
        <v>3</v>
      </c>
      <c r="D116" s="7">
        <v>7.09</v>
      </c>
      <c r="E116" s="4" t="str">
        <f>$K$20</f>
        <v>C</v>
      </c>
      <c r="F116" s="4">
        <v>2</v>
      </c>
      <c r="G116" s="4" t="s">
        <v>74</v>
      </c>
      <c r="H116" s="4">
        <v>546</v>
      </c>
    </row>
    <row r="117" spans="1:8" ht="24.95" customHeight="1" x14ac:dyDescent="0.3">
      <c r="A117" s="4" t="s">
        <v>38</v>
      </c>
      <c r="B117" s="4">
        <v>21</v>
      </c>
      <c r="C117" s="4" t="s">
        <v>3</v>
      </c>
      <c r="D117" s="7">
        <v>7.04</v>
      </c>
      <c r="E117" s="4" t="str">
        <f>$K$18</f>
        <v>A</v>
      </c>
      <c r="F117" s="4">
        <v>1</v>
      </c>
      <c r="G117" s="4" t="s">
        <v>74</v>
      </c>
      <c r="H117" s="4">
        <v>565</v>
      </c>
    </row>
    <row r="118" spans="1:8" ht="24.95" customHeight="1" x14ac:dyDescent="0.3">
      <c r="A118" s="4" t="s">
        <v>38</v>
      </c>
      <c r="B118" s="4">
        <v>22</v>
      </c>
      <c r="C118" s="4" t="s">
        <v>3</v>
      </c>
      <c r="D118" s="7">
        <v>7.04</v>
      </c>
      <c r="E118" s="4" t="str">
        <f>$K$18</f>
        <v>A</v>
      </c>
      <c r="F118" s="4">
        <v>2</v>
      </c>
      <c r="G118" s="4" t="s">
        <v>74</v>
      </c>
      <c r="H118" s="4">
        <v>565</v>
      </c>
    </row>
    <row r="119" spans="1:8" ht="24.95" customHeight="1" x14ac:dyDescent="0.3">
      <c r="A119" s="4" t="s">
        <v>38</v>
      </c>
      <c r="B119" s="4">
        <v>51</v>
      </c>
      <c r="C119" s="4" t="s">
        <v>3</v>
      </c>
      <c r="D119" s="7">
        <v>7.04</v>
      </c>
      <c r="E119" s="4" t="str">
        <f>$K$19</f>
        <v>B</v>
      </c>
      <c r="F119" s="4">
        <v>1</v>
      </c>
      <c r="G119" s="4" t="s">
        <v>74</v>
      </c>
      <c r="H119" s="4">
        <v>567</v>
      </c>
    </row>
    <row r="120" spans="1:8" ht="24.95" customHeight="1" x14ac:dyDescent="0.3">
      <c r="A120" s="4" t="s">
        <v>38</v>
      </c>
      <c r="B120" s="4">
        <v>52</v>
      </c>
      <c r="C120" s="4" t="s">
        <v>3</v>
      </c>
      <c r="D120" s="7">
        <v>7.04</v>
      </c>
      <c r="E120" s="4" t="str">
        <f>$K$19</f>
        <v>B</v>
      </c>
      <c r="F120" s="4">
        <v>2</v>
      </c>
      <c r="G120" s="4" t="s">
        <v>74</v>
      </c>
      <c r="H120" s="4">
        <v>567</v>
      </c>
    </row>
    <row r="121" spans="1:8" ht="24.95" customHeight="1" x14ac:dyDescent="0.3">
      <c r="A121" s="4" t="s">
        <v>38</v>
      </c>
      <c r="B121" s="4">
        <v>107</v>
      </c>
      <c r="C121" s="4" t="s">
        <v>3</v>
      </c>
      <c r="D121" s="7">
        <v>7.04</v>
      </c>
      <c r="E121" s="4" t="str">
        <f>$K$20</f>
        <v>C</v>
      </c>
      <c r="F121" s="4">
        <v>1</v>
      </c>
      <c r="G121" s="4" t="s">
        <v>74</v>
      </c>
      <c r="H121" s="4">
        <v>568</v>
      </c>
    </row>
    <row r="122" spans="1:8" ht="24.95" customHeight="1" x14ac:dyDescent="0.3">
      <c r="A122" s="4" t="s">
        <v>38</v>
      </c>
      <c r="B122" s="4">
        <v>108</v>
      </c>
      <c r="C122" s="4" t="s">
        <v>3</v>
      </c>
      <c r="D122" s="7">
        <v>7.04</v>
      </c>
      <c r="E122" s="4" t="str">
        <f>$K$20</f>
        <v>C</v>
      </c>
      <c r="F122" s="4">
        <v>2</v>
      </c>
      <c r="G122" s="4" t="s">
        <v>74</v>
      </c>
      <c r="H122" s="4">
        <v>569</v>
      </c>
    </row>
    <row r="123" spans="1:8" ht="24.95" customHeight="1" x14ac:dyDescent="0.3">
      <c r="A123" s="50" t="s">
        <v>75</v>
      </c>
      <c r="B123" s="50">
        <v>121</v>
      </c>
      <c r="C123" s="50" t="s">
        <v>72</v>
      </c>
      <c r="D123" s="51">
        <v>6.91</v>
      </c>
      <c r="E123" s="50" t="str">
        <f>$K$18</f>
        <v>A</v>
      </c>
      <c r="F123" s="50">
        <v>1</v>
      </c>
      <c r="G123" s="50" t="s">
        <v>72</v>
      </c>
      <c r="H123" s="50">
        <v>580</v>
      </c>
    </row>
    <row r="124" spans="1:8" ht="24.95" customHeight="1" x14ac:dyDescent="0.3">
      <c r="A124" s="50" t="s">
        <v>75</v>
      </c>
      <c r="B124" s="50">
        <v>122</v>
      </c>
      <c r="C124" s="50" t="s">
        <v>72</v>
      </c>
      <c r="D124" s="51">
        <v>6.91</v>
      </c>
      <c r="E124" s="50" t="str">
        <f>$K$18</f>
        <v>A</v>
      </c>
      <c r="F124" s="50">
        <v>2</v>
      </c>
      <c r="G124" s="50" t="s">
        <v>72</v>
      </c>
      <c r="H124" s="50">
        <v>581</v>
      </c>
    </row>
    <row r="125" spans="1:8" ht="24.95" customHeight="1" x14ac:dyDescent="0.3">
      <c r="A125" s="50" t="s">
        <v>75</v>
      </c>
      <c r="B125" s="50">
        <v>123</v>
      </c>
      <c r="C125" s="50" t="s">
        <v>72</v>
      </c>
      <c r="D125" s="51">
        <v>6.91</v>
      </c>
      <c r="E125" s="50" t="str">
        <f>$K$19</f>
        <v>B</v>
      </c>
      <c r="F125" s="50">
        <v>1</v>
      </c>
      <c r="G125" s="50" t="s">
        <v>72</v>
      </c>
      <c r="H125" s="50">
        <v>582</v>
      </c>
    </row>
    <row r="126" spans="1:8" ht="24.95" customHeight="1" x14ac:dyDescent="0.3">
      <c r="A126" s="50" t="s">
        <v>75</v>
      </c>
      <c r="B126" s="50">
        <v>124</v>
      </c>
      <c r="C126" s="50" t="s">
        <v>72</v>
      </c>
      <c r="D126" s="51">
        <v>6.91</v>
      </c>
      <c r="E126" s="50" t="str">
        <f>$K$19</f>
        <v>B</v>
      </c>
      <c r="F126" s="50">
        <v>2</v>
      </c>
      <c r="G126" s="50" t="s">
        <v>72</v>
      </c>
      <c r="H126" s="50">
        <v>581</v>
      </c>
    </row>
    <row r="127" spans="1:8" ht="24.95" customHeight="1" x14ac:dyDescent="0.3">
      <c r="A127" s="50" t="s">
        <v>75</v>
      </c>
      <c r="B127" s="50">
        <v>125</v>
      </c>
      <c r="C127" s="50" t="s">
        <v>72</v>
      </c>
      <c r="D127" s="51">
        <v>6.91</v>
      </c>
      <c r="E127" s="50" t="str">
        <f>$K$20</f>
        <v>C</v>
      </c>
      <c r="F127" s="50">
        <v>1</v>
      </c>
      <c r="G127" s="59" t="s">
        <v>74</v>
      </c>
      <c r="H127" s="50">
        <v>579</v>
      </c>
    </row>
    <row r="128" spans="1:8" ht="24.95" customHeight="1" x14ac:dyDescent="0.3">
      <c r="A128" s="50" t="s">
        <v>75</v>
      </c>
      <c r="B128" s="50">
        <v>126</v>
      </c>
      <c r="C128" s="50" t="s">
        <v>72</v>
      </c>
      <c r="D128" s="51">
        <v>6.91</v>
      </c>
      <c r="E128" s="50" t="str">
        <f>$K$20</f>
        <v>C</v>
      </c>
      <c r="F128" s="50">
        <v>2</v>
      </c>
      <c r="G128" s="59" t="s">
        <v>74</v>
      </c>
      <c r="H128" s="50">
        <v>579</v>
      </c>
    </row>
    <row r="129" spans="1:8" ht="24.95" customHeight="1" x14ac:dyDescent="0.3">
      <c r="A129" s="50" t="s">
        <v>76</v>
      </c>
      <c r="B129" s="50">
        <v>127</v>
      </c>
      <c r="C129" s="50" t="s">
        <v>74</v>
      </c>
      <c r="D129" s="51">
        <v>6.93</v>
      </c>
      <c r="E129" s="50" t="str">
        <f>$K$18</f>
        <v>A</v>
      </c>
      <c r="F129" s="50">
        <v>1</v>
      </c>
      <c r="G129" s="50" t="s">
        <v>74</v>
      </c>
      <c r="H129" s="50">
        <v>575</v>
      </c>
    </row>
    <row r="130" spans="1:8" ht="24.95" customHeight="1" x14ac:dyDescent="0.3">
      <c r="A130" s="50" t="s">
        <v>76</v>
      </c>
      <c r="B130" s="50">
        <v>128</v>
      </c>
      <c r="C130" s="50" t="s">
        <v>74</v>
      </c>
      <c r="D130" s="51">
        <v>6.93</v>
      </c>
      <c r="E130" s="50" t="str">
        <f>$K$18</f>
        <v>A</v>
      </c>
      <c r="F130" s="50">
        <v>2</v>
      </c>
      <c r="G130" s="50" t="s">
        <v>74</v>
      </c>
      <c r="H130" s="50">
        <v>576</v>
      </c>
    </row>
    <row r="131" spans="1:8" ht="24.95" customHeight="1" x14ac:dyDescent="0.3">
      <c r="A131" s="50" t="s">
        <v>76</v>
      </c>
      <c r="B131" s="50">
        <v>129</v>
      </c>
      <c r="C131" s="50" t="s">
        <v>74</v>
      </c>
      <c r="D131" s="51">
        <v>6.93</v>
      </c>
      <c r="E131" s="50" t="str">
        <f>$K$19</f>
        <v>B</v>
      </c>
      <c r="F131" s="50">
        <v>1</v>
      </c>
      <c r="G131" s="50" t="s">
        <v>74</v>
      </c>
      <c r="H131" s="50">
        <v>576</v>
      </c>
    </row>
    <row r="132" spans="1:8" ht="24.95" customHeight="1" x14ac:dyDescent="0.3">
      <c r="A132" s="50" t="s">
        <v>76</v>
      </c>
      <c r="B132" s="50">
        <v>130</v>
      </c>
      <c r="C132" s="50" t="s">
        <v>74</v>
      </c>
      <c r="D132" s="51">
        <v>6.93</v>
      </c>
      <c r="E132" s="50" t="str">
        <f>$K$19</f>
        <v>B</v>
      </c>
      <c r="F132" s="50">
        <v>2</v>
      </c>
      <c r="G132" s="50" t="s">
        <v>74</v>
      </c>
      <c r="H132" s="50">
        <v>578</v>
      </c>
    </row>
    <row r="133" spans="1:8" ht="24.95" customHeight="1" x14ac:dyDescent="0.3">
      <c r="A133" s="50" t="s">
        <v>76</v>
      </c>
      <c r="B133" s="50">
        <v>131</v>
      </c>
      <c r="C133" s="50" t="s">
        <v>74</v>
      </c>
      <c r="D133" s="51">
        <v>6.93</v>
      </c>
      <c r="E133" s="50" t="str">
        <f>$K$20</f>
        <v>C</v>
      </c>
      <c r="F133" s="50">
        <v>1</v>
      </c>
      <c r="G133" s="50" t="s">
        <v>74</v>
      </c>
      <c r="H133" s="50">
        <v>578</v>
      </c>
    </row>
    <row r="134" spans="1:8" ht="24.95" customHeight="1" x14ac:dyDescent="0.3">
      <c r="A134" s="50" t="s">
        <v>76</v>
      </c>
      <c r="B134" s="50">
        <v>132</v>
      </c>
      <c r="C134" s="50" t="s">
        <v>74</v>
      </c>
      <c r="D134" s="51">
        <v>6.93</v>
      </c>
      <c r="E134" s="50" t="str">
        <f>$K$20</f>
        <v>C</v>
      </c>
      <c r="F134" s="50">
        <v>2</v>
      </c>
      <c r="G134" s="50" t="s">
        <v>74</v>
      </c>
      <c r="H134" s="50">
        <v>578</v>
      </c>
    </row>
  </sheetData>
  <autoFilter ref="A2:Q134" xr:uid="{00000000-0001-0000-0000-000000000000}"/>
  <mergeCells count="16">
    <mergeCell ref="P12:Q12"/>
    <mergeCell ref="M5:N5"/>
    <mergeCell ref="M6:N6"/>
    <mergeCell ref="A1:H1"/>
    <mergeCell ref="J3:K3"/>
    <mergeCell ref="J11:K11"/>
    <mergeCell ref="L12:M12"/>
    <mergeCell ref="N12:O12"/>
    <mergeCell ref="J28:L28"/>
    <mergeCell ref="M28:O28"/>
    <mergeCell ref="J29:L29"/>
    <mergeCell ref="M29:O29"/>
    <mergeCell ref="J22:J23"/>
    <mergeCell ref="K22:K23"/>
    <mergeCell ref="J25:J26"/>
    <mergeCell ref="K25:K26"/>
  </mergeCells>
  <phoneticPr fontId="1" type="noConversion"/>
  <pageMargins left="0.7" right="0.7" top="0.75" bottom="0.75" header="0.3" footer="0.3"/>
  <pageSetup paperSize="9" orientation="portrait" r:id="rId1"/>
  <headerFooter>
    <oddHeader>&amp;R&amp;"Calibri"&amp;10&amp;K000000 Internal&amp;1#_x000D_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AF468-5C8C-418F-8674-61D97C90C5E0}">
  <dimension ref="A1:F96"/>
  <sheetViews>
    <sheetView topLeftCell="A5" zoomScale="85" zoomScaleNormal="85" workbookViewId="0">
      <selection activeCell="I3" sqref="I3"/>
    </sheetView>
  </sheetViews>
  <sheetFormatPr defaultRowHeight="14.25" x14ac:dyDescent="0.2"/>
  <cols>
    <col min="1" max="1" width="9.625" style="23" customWidth="1"/>
    <col min="2" max="2" width="34.75" style="23" customWidth="1"/>
    <col min="3" max="3" width="17" style="23" customWidth="1"/>
    <col min="4" max="4" width="16.75" style="23" customWidth="1"/>
    <col min="5" max="5" width="57.625" style="23" customWidth="1"/>
    <col min="6" max="6" width="73.75" style="23" customWidth="1"/>
    <col min="7" max="16384" width="9" style="23"/>
  </cols>
  <sheetData>
    <row r="1" spans="1:6" ht="53.25" customHeight="1" x14ac:dyDescent="0.2">
      <c r="A1" s="20" t="s">
        <v>53</v>
      </c>
      <c r="B1" s="21" t="s">
        <v>54</v>
      </c>
      <c r="C1" s="22" t="s">
        <v>55</v>
      </c>
      <c r="D1" s="22" t="s">
        <v>56</v>
      </c>
      <c r="E1" s="22" t="s">
        <v>57</v>
      </c>
      <c r="F1" s="22" t="s">
        <v>58</v>
      </c>
    </row>
    <row r="2" spans="1:6" ht="235.5" customHeight="1" x14ac:dyDescent="0.2">
      <c r="A2" s="24">
        <v>1</v>
      </c>
      <c r="B2" s="25">
        <v>45903</v>
      </c>
      <c r="C2" s="26">
        <v>7.83</v>
      </c>
      <c r="D2" s="27">
        <v>6.88</v>
      </c>
      <c r="E2" s="24"/>
      <c r="F2" s="28"/>
    </row>
    <row r="3" spans="1:6" ht="235.5" customHeight="1" x14ac:dyDescent="0.2">
      <c r="A3" s="24">
        <v>2</v>
      </c>
      <c r="B3" s="25">
        <v>45904</v>
      </c>
      <c r="C3" s="27">
        <v>6.82</v>
      </c>
      <c r="D3" s="26">
        <v>7.27</v>
      </c>
      <c r="E3" s="24"/>
      <c r="F3" s="24"/>
    </row>
    <row r="4" spans="1:6" ht="235.5" customHeight="1" x14ac:dyDescent="0.2">
      <c r="A4" s="24">
        <v>3</v>
      </c>
      <c r="B4" s="25">
        <v>45918</v>
      </c>
      <c r="C4" s="29">
        <v>6.82</v>
      </c>
      <c r="D4" s="30">
        <v>7.05</v>
      </c>
      <c r="E4" s="24"/>
      <c r="F4" s="24"/>
    </row>
    <row r="5" spans="1:6" ht="235.5" customHeight="1" x14ac:dyDescent="0.2">
      <c r="A5" s="24">
        <v>4</v>
      </c>
      <c r="B5" s="25">
        <v>45929</v>
      </c>
      <c r="C5" s="29">
        <v>6.85</v>
      </c>
      <c r="D5" s="30">
        <v>7.23</v>
      </c>
      <c r="E5" s="24"/>
      <c r="F5" s="24"/>
    </row>
    <row r="6" spans="1:6" ht="235.5" customHeight="1" x14ac:dyDescent="0.2">
      <c r="A6" s="24">
        <v>5</v>
      </c>
      <c r="B6" s="25">
        <v>45931</v>
      </c>
      <c r="C6" s="24">
        <v>6.8</v>
      </c>
      <c r="D6" s="31">
        <v>7.2</v>
      </c>
      <c r="E6" s="24"/>
      <c r="F6" s="24"/>
    </row>
    <row r="7" spans="1:6" ht="235.5" customHeight="1" x14ac:dyDescent="0.2">
      <c r="A7" s="24">
        <v>6</v>
      </c>
      <c r="B7" s="25">
        <v>45931</v>
      </c>
      <c r="C7" s="32">
        <v>6.9</v>
      </c>
      <c r="D7" s="33">
        <v>7.2</v>
      </c>
      <c r="E7" s="24"/>
      <c r="F7" s="24"/>
    </row>
    <row r="8" spans="1:6" ht="235.5" customHeight="1" x14ac:dyDescent="0.2">
      <c r="A8" s="24">
        <v>7</v>
      </c>
      <c r="B8" s="25">
        <v>45933</v>
      </c>
      <c r="C8" s="32">
        <v>6.83</v>
      </c>
      <c r="D8" s="33">
        <v>7.19</v>
      </c>
      <c r="E8" s="24"/>
      <c r="F8" s="24"/>
    </row>
    <row r="9" spans="1:6" ht="235.5" customHeight="1" x14ac:dyDescent="0.2">
      <c r="A9" s="24">
        <v>8</v>
      </c>
      <c r="B9" s="25">
        <v>45933</v>
      </c>
      <c r="C9" s="32">
        <v>6.79</v>
      </c>
      <c r="D9" s="33">
        <v>7.04</v>
      </c>
      <c r="E9" s="24"/>
      <c r="F9" s="24"/>
    </row>
    <row r="10" spans="1:6" ht="235.5" customHeight="1" x14ac:dyDescent="0.2">
      <c r="A10" s="24">
        <v>9</v>
      </c>
      <c r="B10" s="25">
        <v>45936</v>
      </c>
      <c r="C10" s="32">
        <v>6.83</v>
      </c>
      <c r="D10" s="33">
        <v>7.22</v>
      </c>
      <c r="E10" s="24"/>
      <c r="F10" s="24"/>
    </row>
    <row r="11" spans="1:6" ht="235.5" customHeight="1" x14ac:dyDescent="0.2">
      <c r="A11" s="24">
        <v>10</v>
      </c>
      <c r="B11" s="25">
        <v>45936</v>
      </c>
      <c r="C11" s="32">
        <v>6.83</v>
      </c>
      <c r="D11" s="33">
        <v>7.16</v>
      </c>
      <c r="E11" s="24"/>
      <c r="F11" s="24"/>
    </row>
    <row r="12" spans="1:6" ht="235.5" customHeight="1" x14ac:dyDescent="0.2">
      <c r="A12" s="24">
        <v>11</v>
      </c>
      <c r="B12" s="25">
        <v>45938</v>
      </c>
      <c r="C12" s="32" t="s">
        <v>59</v>
      </c>
      <c r="D12" s="33" t="s">
        <v>60</v>
      </c>
      <c r="E12" s="24"/>
      <c r="F12" s="34"/>
    </row>
    <row r="13" spans="1:6" ht="235.5" customHeight="1" x14ac:dyDescent="0.2">
      <c r="A13" s="24">
        <v>12</v>
      </c>
      <c r="B13" s="25">
        <v>45940</v>
      </c>
      <c r="C13" s="32" t="s">
        <v>59</v>
      </c>
      <c r="D13" s="33" t="s">
        <v>61</v>
      </c>
      <c r="E13" s="24"/>
      <c r="F13" s="24"/>
    </row>
    <row r="14" spans="1:6" ht="235.5" customHeight="1" x14ac:dyDescent="0.2">
      <c r="A14" s="24">
        <v>13</v>
      </c>
      <c r="B14" s="25">
        <v>45940</v>
      </c>
      <c r="C14" s="32" t="s">
        <v>62</v>
      </c>
      <c r="D14" s="33" t="s">
        <v>63</v>
      </c>
      <c r="E14" s="24"/>
      <c r="F14" s="24"/>
    </row>
    <row r="15" spans="1:6" ht="235.5" customHeight="1" x14ac:dyDescent="0.2">
      <c r="A15" s="24">
        <v>14</v>
      </c>
      <c r="B15" s="25">
        <v>45940</v>
      </c>
      <c r="C15" s="32" t="s">
        <v>59</v>
      </c>
      <c r="D15" s="33" t="s">
        <v>64</v>
      </c>
      <c r="E15" s="24"/>
      <c r="F15" s="24"/>
    </row>
    <row r="16" spans="1:6" ht="235.5" customHeight="1" x14ac:dyDescent="0.2">
      <c r="A16" s="24">
        <v>15</v>
      </c>
      <c r="B16" s="25"/>
      <c r="C16" s="32"/>
      <c r="D16" s="24"/>
      <c r="E16" s="24"/>
      <c r="F16" s="24"/>
    </row>
    <row r="17" spans="1:6" ht="235.5" customHeight="1" x14ac:dyDescent="0.2">
      <c r="A17" s="24"/>
      <c r="B17" s="25"/>
      <c r="C17" s="32"/>
      <c r="D17" s="24"/>
      <c r="E17" s="24"/>
      <c r="F17" s="24"/>
    </row>
    <row r="18" spans="1:6" ht="235.5" customHeight="1" x14ac:dyDescent="0.2">
      <c r="A18" s="24"/>
      <c r="B18" s="25"/>
      <c r="C18" s="32"/>
      <c r="D18" s="24"/>
      <c r="E18" s="24"/>
      <c r="F18" s="24"/>
    </row>
    <row r="19" spans="1:6" ht="235.5" customHeight="1" x14ac:dyDescent="0.2">
      <c r="A19" s="24"/>
      <c r="B19" s="25"/>
      <c r="C19" s="32"/>
      <c r="D19" s="24"/>
      <c r="E19" s="24"/>
      <c r="F19" s="24"/>
    </row>
    <row r="20" spans="1:6" ht="235.5" customHeight="1" x14ac:dyDescent="0.2">
      <c r="A20" s="24">
        <v>19</v>
      </c>
      <c r="B20" s="25"/>
      <c r="C20" s="32"/>
      <c r="D20" s="24"/>
      <c r="E20" s="24"/>
      <c r="F20" s="24"/>
    </row>
    <row r="21" spans="1:6" ht="235.5" customHeight="1" x14ac:dyDescent="0.2">
      <c r="A21" s="24">
        <v>20</v>
      </c>
      <c r="B21" s="25"/>
      <c r="C21" s="32"/>
      <c r="D21" s="24"/>
      <c r="E21" s="24"/>
      <c r="F21" s="24"/>
    </row>
    <row r="22" spans="1:6" ht="235.5" customHeight="1" x14ac:dyDescent="0.2">
      <c r="A22" s="24">
        <v>21</v>
      </c>
      <c r="B22" s="25"/>
      <c r="C22" s="32"/>
      <c r="D22" s="24"/>
      <c r="E22" s="24"/>
      <c r="F22" s="24"/>
    </row>
    <row r="23" spans="1:6" ht="235.5" customHeight="1" x14ac:dyDescent="0.2">
      <c r="A23" s="24">
        <v>22</v>
      </c>
      <c r="B23" s="25"/>
      <c r="C23" s="32"/>
      <c r="D23" s="24"/>
      <c r="E23" s="24"/>
      <c r="F23" s="24"/>
    </row>
    <row r="24" spans="1:6" ht="235.5" customHeight="1" x14ac:dyDescent="0.2">
      <c r="A24" s="24"/>
      <c r="B24" s="25"/>
      <c r="C24" s="32"/>
      <c r="D24" s="24"/>
      <c r="E24" s="24"/>
      <c r="F24" s="24"/>
    </row>
    <row r="25" spans="1:6" ht="235.5" customHeight="1" x14ac:dyDescent="0.2">
      <c r="A25" s="24"/>
      <c r="B25" s="25"/>
      <c r="C25" s="32"/>
      <c r="D25" s="24"/>
      <c r="E25" s="24"/>
      <c r="F25" s="24"/>
    </row>
    <row r="26" spans="1:6" ht="235.5" customHeight="1" x14ac:dyDescent="0.2">
      <c r="A26" s="24"/>
      <c r="B26" s="25"/>
      <c r="C26" s="32"/>
      <c r="D26" s="24"/>
      <c r="E26" s="24"/>
      <c r="F26" s="24"/>
    </row>
    <row r="27" spans="1:6" ht="235.5" customHeight="1" x14ac:dyDescent="0.2">
      <c r="A27" s="24"/>
      <c r="B27" s="25"/>
      <c r="C27" s="32"/>
      <c r="D27" s="24"/>
      <c r="E27" s="24"/>
      <c r="F27" s="24"/>
    </row>
    <row r="28" spans="1:6" ht="235.5" customHeight="1" x14ac:dyDescent="0.2">
      <c r="A28" s="24">
        <v>27</v>
      </c>
      <c r="B28" s="25"/>
      <c r="C28" s="32"/>
      <c r="D28" s="24"/>
      <c r="E28" s="24"/>
      <c r="F28" s="24"/>
    </row>
    <row r="29" spans="1:6" ht="235.5" customHeight="1" x14ac:dyDescent="0.2">
      <c r="A29" s="24">
        <v>28</v>
      </c>
      <c r="B29" s="25"/>
      <c r="C29" s="32"/>
      <c r="D29" s="24"/>
      <c r="E29" s="24"/>
      <c r="F29" s="24"/>
    </row>
    <row r="30" spans="1:6" ht="235.5" customHeight="1" x14ac:dyDescent="0.2">
      <c r="A30" s="24"/>
      <c r="B30" s="25"/>
      <c r="C30" s="32"/>
      <c r="D30" s="24"/>
      <c r="E30" s="24"/>
      <c r="F30" s="24"/>
    </row>
    <row r="31" spans="1:6" ht="235.5" customHeight="1" x14ac:dyDescent="0.2">
      <c r="A31" s="24"/>
      <c r="B31" s="25"/>
      <c r="C31" s="32"/>
      <c r="D31" s="24"/>
      <c r="E31" s="24"/>
      <c r="F31" s="24"/>
    </row>
    <row r="32" spans="1:6" ht="235.5" customHeight="1" x14ac:dyDescent="0.2">
      <c r="A32" s="24"/>
      <c r="B32" s="25"/>
      <c r="C32" s="32"/>
      <c r="D32" s="24"/>
      <c r="E32" s="24"/>
      <c r="F32" s="24"/>
    </row>
    <row r="33" spans="1:6" ht="235.5" customHeight="1" x14ac:dyDescent="0.2">
      <c r="A33" s="24"/>
      <c r="B33" s="25"/>
      <c r="C33" s="32"/>
      <c r="D33" s="24"/>
      <c r="E33" s="24"/>
      <c r="F33" s="24"/>
    </row>
    <row r="34" spans="1:6" ht="235.5" customHeight="1" x14ac:dyDescent="0.2">
      <c r="A34" s="24"/>
      <c r="B34" s="25"/>
      <c r="C34" s="32"/>
      <c r="D34" s="24"/>
      <c r="E34" s="24"/>
      <c r="F34" s="24"/>
    </row>
    <row r="35" spans="1:6" ht="235.5" customHeight="1" x14ac:dyDescent="0.2">
      <c r="A35" s="24"/>
      <c r="B35" s="25"/>
      <c r="C35" s="32"/>
      <c r="D35" s="24"/>
      <c r="E35" s="24"/>
      <c r="F35" s="24"/>
    </row>
    <row r="36" spans="1:6" ht="235.5" customHeight="1" x14ac:dyDescent="0.2">
      <c r="A36" s="24"/>
      <c r="B36" s="25"/>
      <c r="C36" s="32"/>
      <c r="D36" s="24"/>
      <c r="E36" s="24"/>
      <c r="F36" s="24"/>
    </row>
    <row r="37" spans="1:6" ht="235.5" customHeight="1" x14ac:dyDescent="0.2">
      <c r="A37" s="24"/>
      <c r="B37" s="25"/>
      <c r="C37" s="32"/>
      <c r="D37" s="24"/>
      <c r="E37" s="24"/>
      <c r="F37" s="24"/>
    </row>
    <row r="38" spans="1:6" ht="235.5" customHeight="1" x14ac:dyDescent="0.2">
      <c r="A38" s="24"/>
      <c r="B38" s="25"/>
      <c r="C38" s="32"/>
      <c r="D38" s="24"/>
      <c r="E38" s="24"/>
      <c r="F38" s="24"/>
    </row>
    <row r="39" spans="1:6" ht="235.5" customHeight="1" x14ac:dyDescent="0.2">
      <c r="A39" s="24"/>
      <c r="B39" s="25"/>
      <c r="C39" s="32"/>
      <c r="D39" s="24"/>
      <c r="E39" s="24"/>
      <c r="F39" s="24"/>
    </row>
    <row r="40" spans="1:6" ht="235.5" customHeight="1" x14ac:dyDescent="0.2">
      <c r="A40" s="24"/>
      <c r="B40" s="25"/>
      <c r="C40" s="32"/>
      <c r="D40" s="24"/>
      <c r="E40" s="24"/>
      <c r="F40" s="24"/>
    </row>
    <row r="41" spans="1:6" ht="235.5" customHeight="1" x14ac:dyDescent="0.2">
      <c r="A41" s="24"/>
      <c r="B41" s="25"/>
      <c r="C41" s="32"/>
      <c r="D41" s="24"/>
      <c r="E41" s="24"/>
      <c r="F41" s="24"/>
    </row>
    <row r="42" spans="1:6" ht="235.5" customHeight="1" x14ac:dyDescent="0.2">
      <c r="A42" s="24"/>
      <c r="B42" s="25"/>
      <c r="C42" s="32"/>
      <c r="D42" s="24"/>
      <c r="E42" s="24"/>
      <c r="F42" s="24"/>
    </row>
    <row r="43" spans="1:6" ht="235.5" customHeight="1" x14ac:dyDescent="0.2">
      <c r="A43" s="24"/>
      <c r="B43" s="25"/>
      <c r="C43" s="32"/>
      <c r="D43" s="24"/>
      <c r="E43" s="24"/>
      <c r="F43" s="24"/>
    </row>
    <row r="44" spans="1:6" ht="235.5" customHeight="1" x14ac:dyDescent="0.2">
      <c r="A44" s="24"/>
      <c r="B44" s="25"/>
      <c r="C44" s="32"/>
      <c r="D44" s="24"/>
      <c r="E44" s="24"/>
      <c r="F44" s="24"/>
    </row>
    <row r="45" spans="1:6" ht="235.5" customHeight="1" x14ac:dyDescent="0.2">
      <c r="A45" s="24"/>
      <c r="B45" s="25"/>
      <c r="C45" s="32"/>
      <c r="D45" s="24"/>
      <c r="E45" s="24"/>
      <c r="F45" s="24"/>
    </row>
    <row r="46" spans="1:6" ht="235.5" customHeight="1" x14ac:dyDescent="0.2">
      <c r="A46" s="24"/>
      <c r="B46" s="25"/>
      <c r="C46" s="32"/>
      <c r="D46" s="24"/>
      <c r="E46" s="24"/>
      <c r="F46" s="24"/>
    </row>
    <row r="47" spans="1:6" ht="235.5" customHeight="1" x14ac:dyDescent="0.2">
      <c r="A47" s="24"/>
      <c r="B47" s="25"/>
      <c r="C47" s="32"/>
      <c r="D47" s="24"/>
      <c r="E47" s="24"/>
      <c r="F47" s="24"/>
    </row>
    <row r="48" spans="1:6" ht="235.5" customHeight="1" x14ac:dyDescent="0.2">
      <c r="A48" s="24"/>
      <c r="B48" s="25"/>
      <c r="C48" s="32"/>
      <c r="D48" s="24"/>
      <c r="E48" s="24"/>
      <c r="F48" s="24"/>
    </row>
    <row r="49" spans="1:6" ht="235.5" customHeight="1" x14ac:dyDescent="0.2">
      <c r="A49" s="24"/>
      <c r="B49" s="25"/>
      <c r="C49" s="32"/>
      <c r="D49" s="24"/>
      <c r="E49" s="24"/>
      <c r="F49" s="24"/>
    </row>
    <row r="50" spans="1:6" ht="235.5" customHeight="1" x14ac:dyDescent="0.2">
      <c r="A50" s="24"/>
      <c r="B50" s="25"/>
      <c r="C50" s="32"/>
      <c r="D50" s="24"/>
      <c r="E50" s="24"/>
      <c r="F50" s="24"/>
    </row>
    <row r="51" spans="1:6" ht="235.5" customHeight="1" x14ac:dyDescent="0.2">
      <c r="A51" s="24"/>
      <c r="B51" s="25"/>
      <c r="C51" s="32"/>
      <c r="D51" s="24"/>
      <c r="E51" s="24"/>
      <c r="F51" s="24"/>
    </row>
    <row r="52" spans="1:6" ht="235.5" customHeight="1" x14ac:dyDescent="0.2">
      <c r="A52" s="24"/>
      <c r="B52" s="25"/>
      <c r="C52" s="32"/>
      <c r="D52" s="24"/>
      <c r="E52" s="24"/>
      <c r="F52" s="24"/>
    </row>
    <row r="53" spans="1:6" ht="235.5" customHeight="1" x14ac:dyDescent="0.2">
      <c r="A53" s="24"/>
      <c r="B53" s="25"/>
      <c r="C53" s="32"/>
      <c r="D53" s="24"/>
      <c r="E53" s="24"/>
      <c r="F53" s="24"/>
    </row>
    <row r="54" spans="1:6" ht="235.5" customHeight="1" x14ac:dyDescent="0.2">
      <c r="A54" s="24"/>
      <c r="B54" s="25"/>
      <c r="C54" s="32"/>
      <c r="D54" s="24"/>
      <c r="E54" s="24"/>
      <c r="F54" s="24"/>
    </row>
    <row r="55" spans="1:6" ht="235.5" customHeight="1" x14ac:dyDescent="0.2">
      <c r="A55" s="24"/>
      <c r="B55" s="25"/>
      <c r="C55" s="32"/>
      <c r="D55" s="24"/>
      <c r="E55" s="24"/>
      <c r="F55" s="24"/>
    </row>
    <row r="56" spans="1:6" ht="235.5" customHeight="1" x14ac:dyDescent="0.2">
      <c r="A56" s="24"/>
      <c r="B56" s="25"/>
      <c r="C56" s="32"/>
      <c r="D56" s="24"/>
      <c r="E56" s="24"/>
      <c r="F56" s="24"/>
    </row>
    <row r="57" spans="1:6" ht="235.5" customHeight="1" x14ac:dyDescent="0.2">
      <c r="A57" s="24"/>
      <c r="B57" s="25"/>
      <c r="C57" s="32"/>
      <c r="D57" s="24"/>
      <c r="E57" s="24"/>
      <c r="F57" s="24"/>
    </row>
    <row r="58" spans="1:6" ht="235.5" customHeight="1" x14ac:dyDescent="0.2">
      <c r="A58" s="24"/>
      <c r="B58" s="25"/>
      <c r="C58" s="32"/>
      <c r="D58" s="24"/>
      <c r="E58" s="24"/>
      <c r="F58" s="24"/>
    </row>
    <row r="59" spans="1:6" ht="235.5" customHeight="1" x14ac:dyDescent="0.2">
      <c r="A59" s="24"/>
      <c r="B59" s="25"/>
      <c r="C59" s="32"/>
      <c r="D59" s="24"/>
      <c r="E59" s="24"/>
      <c r="F59" s="24"/>
    </row>
    <row r="60" spans="1:6" ht="235.5" customHeight="1" x14ac:dyDescent="0.2">
      <c r="A60" s="24"/>
      <c r="B60" s="25"/>
      <c r="C60" s="32"/>
      <c r="D60" s="24"/>
      <c r="E60" s="24"/>
      <c r="F60" s="24"/>
    </row>
    <row r="61" spans="1:6" ht="235.5" customHeight="1" x14ac:dyDescent="0.2">
      <c r="A61" s="24"/>
      <c r="B61" s="25"/>
      <c r="C61" s="32"/>
      <c r="D61" s="24"/>
      <c r="E61" s="24"/>
      <c r="F61" s="24"/>
    </row>
    <row r="62" spans="1:6" ht="235.5" customHeight="1" x14ac:dyDescent="0.2">
      <c r="A62" s="24"/>
      <c r="B62" s="25"/>
      <c r="C62" s="32"/>
      <c r="D62" s="24"/>
      <c r="E62" s="24"/>
      <c r="F62" s="24"/>
    </row>
    <row r="63" spans="1:6" ht="235.5" customHeight="1" x14ac:dyDescent="0.2">
      <c r="A63" s="24"/>
      <c r="B63" s="25"/>
      <c r="C63" s="32"/>
      <c r="D63" s="24"/>
      <c r="E63" s="24"/>
      <c r="F63" s="24"/>
    </row>
    <row r="64" spans="1:6" ht="235.5" customHeight="1" x14ac:dyDescent="0.2">
      <c r="A64" s="24"/>
      <c r="B64" s="25"/>
      <c r="C64" s="32"/>
      <c r="D64" s="24"/>
      <c r="E64" s="24"/>
      <c r="F64" s="24"/>
    </row>
    <row r="65" spans="1:6" ht="235.5" customHeight="1" x14ac:dyDescent="0.2">
      <c r="A65" s="24"/>
      <c r="B65" s="25"/>
      <c r="C65" s="32"/>
      <c r="D65" s="24"/>
      <c r="E65" s="24"/>
      <c r="F65" s="24"/>
    </row>
    <row r="66" spans="1:6" ht="235.5" customHeight="1" x14ac:dyDescent="0.2">
      <c r="A66" s="24"/>
      <c r="B66" s="25"/>
      <c r="C66" s="32"/>
      <c r="D66" s="24"/>
      <c r="E66" s="24"/>
      <c r="F66" s="24"/>
    </row>
    <row r="67" spans="1:6" ht="235.5" customHeight="1" x14ac:dyDescent="0.2">
      <c r="A67" s="24"/>
      <c r="B67" s="25"/>
      <c r="C67" s="32"/>
      <c r="D67" s="24"/>
      <c r="E67" s="24"/>
      <c r="F67" s="24"/>
    </row>
    <row r="68" spans="1:6" ht="235.5" customHeight="1" x14ac:dyDescent="0.2">
      <c r="A68" s="24"/>
      <c r="B68" s="25"/>
      <c r="C68" s="32"/>
      <c r="D68" s="24"/>
      <c r="E68" s="24"/>
      <c r="F68" s="24"/>
    </row>
    <row r="69" spans="1:6" ht="235.5" customHeight="1" x14ac:dyDescent="0.2">
      <c r="A69" s="24"/>
      <c r="B69" s="25"/>
      <c r="C69" s="32"/>
      <c r="D69" s="24"/>
      <c r="E69" s="24"/>
      <c r="F69" s="24"/>
    </row>
    <row r="70" spans="1:6" ht="235.5" customHeight="1" x14ac:dyDescent="0.2">
      <c r="A70" s="24"/>
      <c r="B70" s="25"/>
      <c r="C70" s="32"/>
      <c r="D70" s="24"/>
      <c r="E70" s="24"/>
      <c r="F70" s="24"/>
    </row>
    <row r="71" spans="1:6" ht="235.5" customHeight="1" x14ac:dyDescent="0.2">
      <c r="A71" s="24"/>
      <c r="B71" s="25"/>
      <c r="C71" s="32"/>
      <c r="D71" s="24"/>
      <c r="E71" s="24"/>
      <c r="F71" s="24"/>
    </row>
    <row r="72" spans="1:6" ht="235.5" customHeight="1" x14ac:dyDescent="0.2">
      <c r="A72" s="24"/>
      <c r="B72" s="25"/>
      <c r="C72" s="32"/>
      <c r="D72" s="24"/>
      <c r="E72" s="24"/>
      <c r="F72" s="24"/>
    </row>
    <row r="73" spans="1:6" ht="235.5" customHeight="1" x14ac:dyDescent="0.2">
      <c r="A73" s="24"/>
      <c r="B73" s="25"/>
      <c r="C73" s="32"/>
      <c r="D73" s="24"/>
      <c r="E73" s="24"/>
      <c r="F73" s="24"/>
    </row>
    <row r="74" spans="1:6" ht="235.5" customHeight="1" x14ac:dyDescent="0.2">
      <c r="A74" s="24"/>
      <c r="B74" s="25"/>
      <c r="C74" s="32"/>
      <c r="D74" s="24"/>
      <c r="E74" s="24"/>
      <c r="F74" s="24"/>
    </row>
    <row r="75" spans="1:6" ht="235.5" customHeight="1" x14ac:dyDescent="0.2">
      <c r="A75" s="24"/>
      <c r="B75" s="25"/>
      <c r="C75" s="32"/>
      <c r="D75" s="24"/>
      <c r="E75" s="24"/>
      <c r="F75" s="24"/>
    </row>
    <row r="76" spans="1:6" ht="235.5" customHeight="1" x14ac:dyDescent="0.2">
      <c r="A76" s="24"/>
      <c r="B76" s="25"/>
      <c r="C76" s="32"/>
      <c r="D76" s="24"/>
      <c r="E76" s="24"/>
      <c r="F76" s="24"/>
    </row>
    <row r="77" spans="1:6" ht="235.5" customHeight="1" x14ac:dyDescent="0.2">
      <c r="A77" s="24"/>
      <c r="B77" s="25"/>
      <c r="C77" s="32"/>
      <c r="D77" s="24"/>
      <c r="E77" s="24"/>
      <c r="F77" s="24"/>
    </row>
    <row r="78" spans="1:6" ht="235.5" customHeight="1" x14ac:dyDescent="0.2">
      <c r="A78" s="24"/>
      <c r="B78" s="25"/>
      <c r="C78" s="32"/>
      <c r="D78" s="24"/>
      <c r="E78" s="24"/>
      <c r="F78" s="24"/>
    </row>
    <row r="79" spans="1:6" ht="235.5" customHeight="1" x14ac:dyDescent="0.2">
      <c r="A79" s="24"/>
      <c r="B79" s="25"/>
      <c r="C79" s="32"/>
      <c r="D79" s="24"/>
      <c r="E79" s="24"/>
      <c r="F79" s="24"/>
    </row>
    <row r="80" spans="1:6" ht="235.5" customHeight="1" x14ac:dyDescent="0.2">
      <c r="A80" s="24"/>
      <c r="B80" s="25"/>
      <c r="C80" s="32"/>
      <c r="D80" s="24"/>
      <c r="E80" s="24"/>
      <c r="F80" s="24"/>
    </row>
    <row r="81" spans="1:6" ht="235.5" customHeight="1" x14ac:dyDescent="0.2">
      <c r="A81" s="24"/>
      <c r="B81" s="25"/>
      <c r="C81" s="32"/>
      <c r="D81" s="24"/>
      <c r="E81" s="24"/>
      <c r="F81" s="24"/>
    </row>
    <row r="82" spans="1:6" ht="235.5" customHeight="1" x14ac:dyDescent="0.2">
      <c r="A82" s="24"/>
      <c r="B82" s="25"/>
      <c r="C82" s="32"/>
      <c r="D82" s="24"/>
      <c r="E82" s="24"/>
      <c r="F82" s="24"/>
    </row>
    <row r="83" spans="1:6" ht="235.5" customHeight="1" x14ac:dyDescent="0.2">
      <c r="A83" s="24"/>
      <c r="B83" s="25"/>
      <c r="C83" s="32"/>
      <c r="D83" s="24"/>
      <c r="E83" s="24"/>
      <c r="F83" s="24"/>
    </row>
    <row r="84" spans="1:6" ht="235.5" customHeight="1" x14ac:dyDescent="0.2">
      <c r="A84" s="24"/>
      <c r="B84" s="25"/>
      <c r="C84" s="32"/>
      <c r="D84" s="24"/>
      <c r="E84" s="24"/>
      <c r="F84" s="24"/>
    </row>
    <row r="85" spans="1:6" ht="235.5" customHeight="1" x14ac:dyDescent="0.2">
      <c r="A85" s="24"/>
      <c r="B85" s="25"/>
      <c r="C85" s="32"/>
      <c r="D85" s="24"/>
      <c r="E85" s="24"/>
      <c r="F85" s="24"/>
    </row>
    <row r="86" spans="1:6" ht="235.5" customHeight="1" x14ac:dyDescent="0.2">
      <c r="A86" s="24"/>
      <c r="B86" s="25"/>
      <c r="C86" s="32"/>
      <c r="D86" s="24"/>
      <c r="E86" s="24"/>
      <c r="F86" s="24"/>
    </row>
    <row r="87" spans="1:6" ht="235.5" customHeight="1" x14ac:dyDescent="0.2">
      <c r="A87" s="24"/>
      <c r="B87" s="25"/>
      <c r="C87" s="32"/>
      <c r="D87" s="24"/>
      <c r="E87" s="24"/>
      <c r="F87" s="24"/>
    </row>
    <row r="88" spans="1:6" ht="235.5" customHeight="1" x14ac:dyDescent="0.2">
      <c r="A88" s="24"/>
      <c r="B88" s="25"/>
      <c r="C88" s="32"/>
      <c r="D88" s="24"/>
      <c r="E88" s="24"/>
      <c r="F88" s="24"/>
    </row>
    <row r="89" spans="1:6" ht="235.5" customHeight="1" x14ac:dyDescent="0.2">
      <c r="A89" s="24"/>
      <c r="B89" s="25"/>
      <c r="C89" s="32"/>
      <c r="D89" s="24"/>
      <c r="E89" s="24"/>
      <c r="F89" s="24"/>
    </row>
    <row r="90" spans="1:6" ht="235.5" customHeight="1" x14ac:dyDescent="0.2">
      <c r="A90" s="24"/>
      <c r="B90" s="25"/>
      <c r="C90" s="32"/>
      <c r="D90" s="24"/>
      <c r="E90" s="24"/>
      <c r="F90" s="24"/>
    </row>
    <row r="91" spans="1:6" ht="235.5" customHeight="1" x14ac:dyDescent="0.2">
      <c r="A91" s="24"/>
      <c r="B91" s="25"/>
      <c r="C91" s="32"/>
      <c r="D91" s="24"/>
      <c r="E91" s="24"/>
      <c r="F91" s="24"/>
    </row>
    <row r="92" spans="1:6" ht="235.5" customHeight="1" x14ac:dyDescent="0.2">
      <c r="A92" s="24"/>
      <c r="B92" s="25"/>
      <c r="C92" s="32"/>
      <c r="D92" s="24"/>
      <c r="E92" s="24"/>
      <c r="F92" s="24"/>
    </row>
    <row r="93" spans="1:6" ht="235.5" customHeight="1" x14ac:dyDescent="0.2">
      <c r="A93" s="24"/>
      <c r="B93" s="25"/>
      <c r="C93" s="32"/>
      <c r="D93" s="24"/>
      <c r="E93" s="24"/>
      <c r="F93" s="24"/>
    </row>
    <row r="94" spans="1:6" ht="235.5" customHeight="1" x14ac:dyDescent="0.2">
      <c r="A94" s="24"/>
      <c r="B94" s="25"/>
      <c r="C94" s="32"/>
      <c r="D94" s="24"/>
      <c r="E94" s="24"/>
      <c r="F94" s="24"/>
    </row>
    <row r="95" spans="1:6" ht="235.5" customHeight="1" x14ac:dyDescent="0.2">
      <c r="A95" s="24"/>
      <c r="B95" s="25"/>
      <c r="C95" s="32"/>
      <c r="D95" s="24"/>
      <c r="E95" s="24"/>
      <c r="F95" s="24"/>
    </row>
    <row r="96" spans="1:6" ht="235.5" customHeight="1" x14ac:dyDescent="0.2">
      <c r="A96" s="24"/>
      <c r="B96" s="25"/>
      <c r="C96" s="32"/>
      <c r="D96" s="24"/>
      <c r="E96" s="24"/>
      <c r="F96" s="24"/>
    </row>
  </sheetData>
  <phoneticPr fontId="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Attribute GRR Result</vt:lpstr>
      <vt:lpstr>Correlation Minor Dia vs ECT</vt:lpstr>
      <vt:lpstr>Tap-Minor Dia. ECT_Final Data</vt:lpstr>
      <vt:lpstr>NG Found-Sorting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 Chiwan SEL SCPQ1</dc:creator>
  <cp:lastModifiedBy>Kim Chiwan SEL SCPQ1</cp:lastModifiedBy>
  <dcterms:created xsi:type="dcterms:W3CDTF">2025-11-13T09:26:20Z</dcterms:created>
  <dcterms:modified xsi:type="dcterms:W3CDTF">2025-11-27T01:51:22Z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34277c1-31d4-4dba-9248-3ba93a3f3112_Enabled">
    <vt:lpwstr>true</vt:lpwstr>
  </property>
  <property fmtid="{D5CDD505-2E9C-101B-9397-08002B2CF9AE}" pid="3" name="MSIP_Label_134277c1-31d4-4dba-9248-3ba93a3f3112_SetDate">
    <vt:lpwstr>2025-11-13T09:27:14Z</vt:lpwstr>
  </property>
  <property fmtid="{D5CDD505-2E9C-101B-9397-08002B2CF9AE}" pid="4" name="MSIP_Label_134277c1-31d4-4dba-9248-3ba93a3f3112_Method">
    <vt:lpwstr>Privileged</vt:lpwstr>
  </property>
  <property fmtid="{D5CDD505-2E9C-101B-9397-08002B2CF9AE}" pid="5" name="MSIP_Label_134277c1-31d4-4dba-9248-3ba93a3f3112_Name">
    <vt:lpwstr>Internal sub1</vt:lpwstr>
  </property>
  <property fmtid="{D5CDD505-2E9C-101B-9397-08002B2CF9AE}" pid="6" name="MSIP_Label_134277c1-31d4-4dba-9248-3ba93a3f3112_SiteId">
    <vt:lpwstr>eb70b763-b6d7-4486-8555-8831709a784e</vt:lpwstr>
  </property>
  <property fmtid="{D5CDD505-2E9C-101B-9397-08002B2CF9AE}" pid="7" name="MSIP_Label_134277c1-31d4-4dba-9248-3ba93a3f3112_ActionId">
    <vt:lpwstr>462b2ab9-b238-44c7-9d6b-4764a668d6f3</vt:lpwstr>
  </property>
  <property fmtid="{D5CDD505-2E9C-101B-9397-08002B2CF9AE}" pid="8" name="MSIP_Label_134277c1-31d4-4dba-9248-3ba93a3f3112_ContentBits">
    <vt:lpwstr>1</vt:lpwstr>
  </property>
  <property fmtid="{D5CDD505-2E9C-101B-9397-08002B2CF9AE}" pid="9" name="MSIP_Label_134277c1-31d4-4dba-9248-3ba93a3f3112_Tag">
    <vt:lpwstr>10, 0, 1, 1</vt:lpwstr>
  </property>
</Properties>
</file>